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definedNames>
    <definedName name="Priorita">[1]Hárok2!$E$6:$E$9</definedName>
  </definedNames>
  <calcPr calcId="145621" calcOnSave="0"/>
</workbook>
</file>

<file path=xl/calcChain.xml><?xml version="1.0" encoding="utf-8"?>
<calcChain xmlns="http://schemas.openxmlformats.org/spreadsheetml/2006/main">
  <c r="F18" i="1" l="1"/>
  <c r="C45" i="2"/>
  <c r="D45" i="2"/>
  <c r="E45" i="2"/>
  <c r="F45" i="2"/>
  <c r="G45" i="2"/>
  <c r="H45" i="2"/>
  <c r="B45" i="2"/>
  <c r="C34" i="2"/>
  <c r="D34" i="2"/>
  <c r="E34" i="2"/>
  <c r="F34" i="2"/>
  <c r="G34" i="2"/>
  <c r="H34" i="2"/>
  <c r="B34" i="2"/>
  <c r="C27" i="2"/>
  <c r="D27" i="2"/>
  <c r="E27" i="2"/>
  <c r="F27" i="2"/>
  <c r="G27" i="2"/>
  <c r="H27" i="2"/>
  <c r="B27" i="2"/>
  <c r="C16" i="2"/>
  <c r="C46" i="2" s="1"/>
  <c r="D16" i="2"/>
  <c r="D46" i="2" s="1"/>
  <c r="E16" i="2"/>
  <c r="E46" i="2" s="1"/>
  <c r="F16" i="2"/>
  <c r="F46" i="2" s="1"/>
  <c r="G16" i="2"/>
  <c r="G46" i="2" s="1"/>
  <c r="H16" i="2"/>
  <c r="H46" i="2" s="1"/>
  <c r="B16" i="2"/>
  <c r="B46" i="2" s="1"/>
  <c r="I5" i="2"/>
  <c r="I16" i="2" s="1"/>
  <c r="I6" i="2"/>
  <c r="I7" i="2"/>
  <c r="I8" i="2"/>
  <c r="I9" i="2"/>
  <c r="I10" i="2"/>
  <c r="I11" i="2"/>
  <c r="I12" i="2"/>
  <c r="I13" i="2"/>
  <c r="I14" i="2"/>
  <c r="I15" i="2"/>
  <c r="I17" i="2"/>
  <c r="I18" i="2"/>
  <c r="I27" i="2" s="1"/>
  <c r="I19" i="2"/>
  <c r="I20" i="2"/>
  <c r="I21" i="2"/>
  <c r="I22" i="2"/>
  <c r="I23" i="2"/>
  <c r="I24" i="2"/>
  <c r="I25" i="2"/>
  <c r="I26" i="2"/>
  <c r="I28" i="2"/>
  <c r="I29" i="2"/>
  <c r="I34" i="2" s="1"/>
  <c r="I30" i="2"/>
  <c r="I31" i="2"/>
  <c r="I32" i="2"/>
  <c r="I33" i="2"/>
  <c r="I35" i="2"/>
  <c r="I36" i="2"/>
  <c r="I45" i="2" s="1"/>
  <c r="I37" i="2"/>
  <c r="I38" i="2"/>
  <c r="I39" i="2"/>
  <c r="I40" i="2"/>
  <c r="I41" i="2"/>
  <c r="I42" i="2"/>
  <c r="I43" i="2"/>
  <c r="I44" i="2"/>
  <c r="I4" i="2"/>
  <c r="F29" i="1"/>
  <c r="F36" i="1"/>
  <c r="F5" i="1"/>
  <c r="I46" i="2" l="1"/>
  <c r="E47" i="1"/>
</calcChain>
</file>

<file path=xl/sharedStrings.xml><?xml version="1.0" encoding="utf-8"?>
<sst xmlns="http://schemas.openxmlformats.org/spreadsheetml/2006/main" count="295" uniqueCount="182">
  <si>
    <t>MATERIÁL NA PRIPOMIENKOVANIE - VERZIA 18022018</t>
  </si>
  <si>
    <t>PROJEKTOVÉ ZÁMERY MESTA NOVÁKY NA ROKY 2018-2020 - ROZPOČTOVANIE</t>
  </si>
  <si>
    <t xml:space="preserve">Zameranie projektu 
(názov vystihujúci zámer) </t>
  </si>
  <si>
    <t xml:space="preserve">Stručný popis, resp. poznámky </t>
  </si>
  <si>
    <t>Neinvestičný projekt</t>
  </si>
  <si>
    <t>Investičný projekt</t>
  </si>
  <si>
    <t>Predpokladaný termín realizácie 
(od - do)</t>
  </si>
  <si>
    <t>Predpokladané náklady</t>
  </si>
  <si>
    <t>Priorita zámeru</t>
  </si>
  <si>
    <t>Spolupráca s partnerom pri realizácii</t>
  </si>
  <si>
    <t>Priorita</t>
  </si>
  <si>
    <t xml:space="preserve">Iné – doplňte </t>
  </si>
  <si>
    <t>I. SOCIÁLNA OBLASŤ</t>
  </si>
  <si>
    <t>Zriadenie sociálnej taxislužby. Mesto uzavrie zmluvu s taxislužbou, ktorá prevádzkuje svoje služby v meste. Taxislužba zrealizuje odvoz oprávnenej osoby na cintorín v katastri mesta</t>
  </si>
  <si>
    <t>Skvalitniť a rozšíriť  ponuku existujúcich sociálnych služieb, ktoré sa poskytujú na komunitnej báze s prioritou pre seniorov - budova výpočtového strediska ul. Chemikov 456 - alternatíva č. 1rekonštrukcia a prerábka budovy starej polikliniky na dom sociálnych služieb, alternatíva č. 2 - rekonštrukcia a prerábka objektu GASTRA na dom sociálnych služieb</t>
  </si>
  <si>
    <t>a) Aktualizácia potrieb obce v sociálnej oblasti pre vekovú kategóriu "senior" - analýza dát, dotazníkový prieskum, prognózy, uskutočniteľnosť, hľadanie modelu a formy projektu.</t>
  </si>
  <si>
    <t>b) Na základe analýzy v bode a bude stanovená aktuálnosť investičnej časti projektu.</t>
  </si>
  <si>
    <t>Realizácia je závislá od získania finančných prostriedkov</t>
  </si>
  <si>
    <t>Predpokladané financovanie z IROP</t>
  </si>
  <si>
    <t>súkromný sektor</t>
  </si>
  <si>
    <t>Technické dobudovanie a vybavenie  základných skôl - riešenie havarijných stavov a rozvojových impulzov, vrátane rekonštrukcie školskej jedálne</t>
  </si>
  <si>
    <t>Projektová dokumentácia a žiadosti o poskytnutie fin. prostriedkov na havárie a rozvojové impzulzy</t>
  </si>
  <si>
    <t>Rozpočet projektu.</t>
  </si>
  <si>
    <t>Doplnkové zdroje / v etapách podľa možností rozpočtu</t>
  </si>
  <si>
    <t>Technické dobudovanie a vybavenie materských  skôl - riešenie havarijných stavov a rozvojových impulzov, vrátane rekonštrukcie škôlských ihrísk</t>
  </si>
  <si>
    <t xml:space="preserve">Technické dobudovanie a vybavenie </t>
  </si>
  <si>
    <t>1.2.4. Rekonštrukcia školských ihrísk, areálov škôl, školských zariadení a telocviční</t>
  </si>
  <si>
    <t>Technické dobudovanie a vybavenie rekonštrukcie škôlských ihrísk</t>
  </si>
  <si>
    <t>1.3.1. Rekonštrukcia budovy a modernizácia vybavenia Domu kultúry Nováky</t>
  </si>
  <si>
    <t xml:space="preserve">Rekonštrukciou by sa mala dosiahnuť požadovaná estetická hodnota, vyhovujúca vybavenosť a technický stav. K projektovému zámeru nie je vypracovaná PD, nebolo začaté VO a zároveň nebolo vydané stavebné povolenie. </t>
  </si>
  <si>
    <t>b) Príprava žiadosti, verejné obstarávanie a realizácia so zameraním na infraštruktúru</t>
  </si>
  <si>
    <t>Predpokladané financovanie zo ŠFRB</t>
  </si>
  <si>
    <t>1.3.2. Podpora kultúrnych aktivít iných subjektov mestskou samosprávou (priestory, dotácie)</t>
  </si>
  <si>
    <t xml:space="preserve">Na území mesta pôsobia viaceré kultúrne inštitúcie a sú realizované početné kultúrne aktivity, ktoré by bez podpory mesta neexistovali. </t>
  </si>
  <si>
    <t>1.3.3. Rekonštrukcia detských ihrísk, budovanie nových detských ihrísk a modernizácia ich vybavenia</t>
  </si>
  <si>
    <t xml:space="preserve">Časť vybavenia detských ihrísk je zastaraná, v niektorých častiach mesta je potrebné dobudovať nové ihriská pre deti. Mesto by chcelo týmto zámerom vyhovieť dopytu obyvateľov a zároveň zvýšiť bezpečnosť detí a zmodernizovať vybavenie existujúcich ihrísk. </t>
  </si>
  <si>
    <t>Veľký dopyt po voľnočasových aktivitách CVČ Nováky si vyžaduje venovanie zvýšenej pozornosti a starostlivosti mesta o priestory CVČ, ktoré v súčasnosti potrebujú doplnenie a zmodernizovanie vybavenia.</t>
  </si>
  <si>
    <t>Rozšíriť ponuku rodinných domov (IBV) (oblasť Martinovská, oblasť Pri Panne Márii, oblasť Otcova roľa, oblasť Duklianska)</t>
  </si>
  <si>
    <t xml:space="preserve">Rozšíriť ponuku nájomných bytov (HBV) </t>
  </si>
  <si>
    <t>II. HOSPODÁRSKA (EKONOMICKÁ) OBLASŤ</t>
  </si>
  <si>
    <t>2.1.1. Výstavba novej polikliniky</t>
  </si>
  <si>
    <t>Zabezpečiť výstavbu novej polikliniky na pozemkoch mesta vrátane infraštruktúry</t>
  </si>
  <si>
    <t>Projektová dokumentácia a žiadosti o poskytnutie fin. prostriedkov, Prieskumy a rozbory</t>
  </si>
  <si>
    <t>Mesto podá aj žiadosť na dotáciu predmetnej realizácie v predpokladanej hodndte 1,5 mil €</t>
  </si>
  <si>
    <t>Predpokladané financovanie MZ  SR</t>
  </si>
  <si>
    <t>a) Príprava projektovej dokumentácie, stavebného povolenia a dokumentácie, žiadosti o Nenávratný finančný príspevok.</t>
  </si>
  <si>
    <t>b) Investičná časť na základe dostupnosti finančných prostriedkov, resp. aktuálnosti výzvy na doplnkové zdroje  c) iné zdroje financovania d) EPC systém</t>
  </si>
  <si>
    <t>Predpokladané financovanie z OP Kvalita životného prostredia / Envirofond</t>
  </si>
  <si>
    <t>Rekonštrukcia požiarnej zbrojnice a vybavenie technikou</t>
  </si>
  <si>
    <t>Kvalifikovaný odhad.</t>
  </si>
  <si>
    <t xml:space="preserve">Štátny rozpočet - Dotácia MV SR </t>
  </si>
  <si>
    <t>Budova pôvodne určená na komerčné účely, dlhodobo nevyužívaná, bez projektovej dokumentácie, slúžila ako reštauračné zariadenie s ubytovaním.</t>
  </si>
  <si>
    <t>Kvalifikovaný odhad, projektová dokumentácia          45 000,- Eur</t>
  </si>
  <si>
    <t>955 000,- Eur</t>
  </si>
  <si>
    <t>a) Príprava/aktualizácia projektovej dokumentácie</t>
  </si>
  <si>
    <t>b) Investičná časť na základe dostupnosti finančných prostriedkov, resp. aktuálnosti výzvy na doplnkové zdroje.</t>
  </si>
  <si>
    <t xml:space="preserve"> Predpokladané financovanie z IROP / OP-KZP</t>
  </si>
  <si>
    <t>2.1.6. Využitie nových foriem kreatívneho priemyslu a sociálnych inovácií pri zachovaní kultúrnej pamiatky "kúria"</t>
  </si>
  <si>
    <t>Podporiť zachovanie kultúrnej pamiatky a zvýšiť počet nezamestnaných zainteresovaných na záchrane pamiatky</t>
  </si>
  <si>
    <t xml:space="preserve">a) Identifikácia projektu sociálnych inovácií a ich kombinácia s kreatívnym priemyslom - zámer, drobné materiálové náklady, využitie moderných foriem financovania, b) predbežný zámer vytvorenia "kreatívneho centra" vo väzbe aj na vytváranie nových pracovných príležitostí </t>
  </si>
  <si>
    <t>Nórsky finančný mechanizmus / IROP</t>
  </si>
  <si>
    <t>Odstrániť úzke miesta v doprave,  zvýšiť bezpečnosť zraniteľných účastníkov cestnej premávky, koordinovať aktivity s VÚC, napojenie okolitých území a obcí</t>
  </si>
  <si>
    <t>a) V spolupráci s TNSK identifikácia technických a finančných možností - neinvestičná časť bez identifikovaných nákladov. B) Bežná údržba a dobudovanie chodníkov, skvalitňovanie miestnej infraštruktúry. Spracovane mapove podklady a projektova dokumentacia s rozpoctom.</t>
  </si>
  <si>
    <t>b) Investičná časť na základe dostupnosti finančných prostriedkov, resp. aktuálnosti výzvy na doplnkové zdroje. Rekonštrukcia a spevnenie povrchu vybraných poľných ciest.</t>
  </si>
  <si>
    <t>Programový rozpočet, IROP, PRV - mesto je v zozname opravnenych ziadatelov Opatrenie 4.3</t>
  </si>
  <si>
    <t>Podporiť rozvoj cykloturistiky a spracovať zámer rozvoja bezpečných cyklotrás na území mesta</t>
  </si>
  <si>
    <t>Štúdia, zapracovanie národných a regionálnych zámerov, koordinácia aktivít v lokalite a regióne - spoločné produkty CR v regióne.</t>
  </si>
  <si>
    <t>Bez investičnej časti - investičná časť budovaná v spolupráci s inými aktérmi (ŠOP, turisti, cykloturisti...).</t>
  </si>
  <si>
    <t>2.3.1. Rozšírenie priemyselného parku</t>
  </si>
  <si>
    <t>Zámer rozšírenia priemyselného parku za predpokladu, že územie bude kopírovať cestnú komunikáciu medzi Nováky-Prievidza, viac v návrhu ÚPD</t>
  </si>
  <si>
    <t>strategickí partneri</t>
  </si>
  <si>
    <t>III. ENVIRONMENTÁLNA OBLASŤ</t>
  </si>
  <si>
    <t>Podporiť aktivity v oblasti životného prostredia a energetiky - modernizácia a rekonštrukcia  CZT, viac v KRM TE (Koncepcia rozvoja mesta Nováky v tepelnej energetike)</t>
  </si>
  <si>
    <t>projektová dokumentácia, energetický audit -               70 000,- Eur</t>
  </si>
  <si>
    <t>Kvalifikovaný odhad   1 430 000,- Eur</t>
  </si>
  <si>
    <t>Modernizácia a rozširovanie splaškovej a dažďovej kanalizácie</t>
  </si>
  <si>
    <t>100 000,- Eur</t>
  </si>
  <si>
    <t>Odkanalizovanie nevyriešených ulic a napojenie rozvojového územia    900 000,- Eur</t>
  </si>
  <si>
    <t>Nakladať s odpadmi v súlade s princípmi odpadového hospodárstva</t>
  </si>
  <si>
    <t>Predpokladané financovanie z OP Kvalita životného prostredia</t>
  </si>
  <si>
    <t>3.2.2. Rekonštrukcia mestského kompostoviska</t>
  </si>
  <si>
    <t>Modernizácia kompostoviska, doplnenie strojného vybavenia, zhodnocovanie zeleného odpadu</t>
  </si>
  <si>
    <t>majetkové vysporiadanie nehnuteľností + projektová dokumentácia         27 000,- Eur</t>
  </si>
  <si>
    <t>Rozpočet žiadosti - rozšírenie a modernizácia poľného hnojiska</t>
  </si>
  <si>
    <t>Predpokladané financovanie z OP KŽP / Envirofond</t>
  </si>
  <si>
    <t>3.3.1. Podpora projektov a aktivít v oblasti ochrany prírody a krajiny, environmentálnej osvety a kultúrneho dedičstva</t>
  </si>
  <si>
    <t>Podporiť aktivity v oblasti ochrany prírody a krajiny, likvidácia "čiernych skládok", čistenie potoka, akcie mestského múzea a základnej školy</t>
  </si>
  <si>
    <t>IV. INŠTITUCIONÁLNA OBLASŤ</t>
  </si>
  <si>
    <t>Predpokladané odhadované náklady - vlastné zdroje 220 000,- Eur  (videotext + TV)</t>
  </si>
  <si>
    <t>vlastné zdroje 60 000,- Eur (IOMO)</t>
  </si>
  <si>
    <t>Predpokladané financovanie z OP Efektívna verejná správa</t>
  </si>
  <si>
    <t>Zvýšiť bezpečnosť obyvateľov a návštevníkov, osadenie kamier na nových bodoch</t>
  </si>
  <si>
    <t>Zabezpečiť nové sociálne služby a opatrenia, ktoré sa poskytujú na komunitnej báze, vrátane inovatívnych služieb a opatrení komunitnej starostlivosti</t>
  </si>
  <si>
    <t>Rozpočet projektu bude aktualizovaný na základe aktualizácie potrieb mesta v sociálnej oblasti</t>
  </si>
  <si>
    <t>Predpokladané financovanie OP Ľudské zdroje</t>
  </si>
  <si>
    <t>4.2.2. Zlepšenie regionálnej spolupráce pri rozvojových aktivitách</t>
  </si>
  <si>
    <t xml:space="preserve">Zvýšiť  participáciu obce na rozvoji celého regiónu </t>
  </si>
  <si>
    <t>Podpora malých foriem miestnych a regionálnych tradičných podujatí -                          20 000,- Eur</t>
  </si>
  <si>
    <t>zakúpenie pojazdného pódia - 70 000,- Eur</t>
  </si>
  <si>
    <t xml:space="preserve">Budeme realizovať aj bez prípadnej dotácie  </t>
  </si>
  <si>
    <t>Programový rozpočet</t>
  </si>
  <si>
    <t>MAS regiónu</t>
  </si>
  <si>
    <t>Podporiť obnovenie tradície baníckej histórie - náučný chodník</t>
  </si>
  <si>
    <t xml:space="preserve">a) Predbežná štúdia uskutočniteľnosti pre vytváranie spoločných produktov v CR, rozvoj CR a vytváranie nových pracovných príležitostí </t>
  </si>
  <si>
    <t>b) Investičná časť na základe záverov štúdie a dostupnosti finančných prostriedkov, resp. aktuálnosti výzvy na doplnkové zdroje.</t>
  </si>
  <si>
    <t>Iné zdroje</t>
  </si>
  <si>
    <t>4.3.1. Podpora športových klubov mestskou samosprávou (priestory, dotácie)</t>
  </si>
  <si>
    <t xml:space="preserve">Na území Novák pôsobia viaceré športové kluby, ktoré reprezentujú mesto na športových súťažiach. Bez podpory mesta by mali kluby obmedzené podmienky, v niektorých prípadoch by ich činnosť vôbec nebola možná. </t>
  </si>
  <si>
    <t>4.3.2. Rekonštrukcia a revitalizácia športového areálu (futbalový štadión)</t>
  </si>
  <si>
    <t>Zabezpečiť revitalizáciu športového areálu v zanedbanom až havarijnom stave a dobudovanie o integrované športové zariadenia.</t>
  </si>
  <si>
    <t xml:space="preserve">Rozpočet projektu bude aktualizovaný na základe aktualizácie potrieb mesta </t>
  </si>
  <si>
    <t>Predpokladané financovanie Úrad Vlády SR</t>
  </si>
  <si>
    <t>4.3.3. Vybudovanie a sprístupnenie integrovaných športových zariadení v areáloch škôl pre celodenné využívanie</t>
  </si>
  <si>
    <t>Podporiť rekonštrukciu verejných budov - 6 budov v meste Nováky (dom kultúry, kino, dom služieb, krytá plaváreň)</t>
  </si>
  <si>
    <t>Vybudovaním a sprístupnením športových zariadení by chcelo mesto podporiť športové aktivity všetkých obyvateľov Novák. K projektovému zámeru je vypracovaná PD.</t>
  </si>
  <si>
    <t xml:space="preserve">1.1.2. Zriadenie domu sociálnych služieb </t>
  </si>
  <si>
    <t>UNIPHARMA – 1. slovenská lekárnická akciová spoločnosť. Na základe memoranda</t>
  </si>
  <si>
    <t>Vytvoriť vhodné hygienické podmienky pre návštevníkov mesta a vytvoriť priestor pre konanie kultúrnych a spoločenských podujatí v centre mesta</t>
  </si>
  <si>
    <t>Zvýšiť adresnosť, dostupnosť a efektivitu verejných služieb (noviny, IOMO, videotext, TV Nováky, elektronická informačná tabuľa, dobudovanie mestského rozhlasu)</t>
  </si>
  <si>
    <t xml:space="preserve">Investičné aktivity v , likvidácii čiernych skládok, spolupráci so ŠOP SR, osvete, prezentácii prírodných hodnôt územia. </t>
  </si>
  <si>
    <t>Neinvestičné aktivity, aktualizované pri aktualizácii PHRSR   100 000,- Eur</t>
  </si>
  <si>
    <t>Zvýšiť bezpečnosť obyvateľov a návštevníkov</t>
  </si>
  <si>
    <t>2018-2024</t>
  </si>
  <si>
    <t>SPOLU PHRSR  2018 - 2024</t>
  </si>
  <si>
    <t>2.3.2. Zhodnotenie potenciálu pre budovanie turistických atrakcií vo väzbe na prítomnosť turistického centra Bojnice</t>
  </si>
  <si>
    <t xml:space="preserve">1.1.1. Prevádzkovanie sociálnej taxislužby </t>
  </si>
  <si>
    <t>1.4.1.  Príprava nových lokalít na individuálnu bytovú výstavbu (IBV)</t>
  </si>
  <si>
    <t>1.4.2.  Výstavba mestských nájomných bytov (hromadná bytová výstavba)</t>
  </si>
  <si>
    <t>2.1.2. Rekonštrukcia verejných budov v meste (plaváreň, kino, dom kultúry, plaváreň)</t>
  </si>
  <si>
    <t>2.1.3. Rekonštrukcia požiarnej zbrojnice a vybavenie technikou</t>
  </si>
  <si>
    <t>2.1.4. Obnova budovy „gastro“</t>
  </si>
  <si>
    <t>2.1.5. Centrum mesta – revitalizácia verejných priestorov</t>
  </si>
  <si>
    <t>1.2.1. Rekonštrukcia budov a areálov Základnej školy Nováky, vrátane rekonštrukcie školskej jedálne a bezbariérového prístupu</t>
  </si>
  <si>
    <t>1.2.2. Rekonštrukcia budovy a areálu Materskej školy Nováky vrátane bezbariérového prístupu</t>
  </si>
  <si>
    <t>1.2.3. Rekonštrukcia budovy a areálu Základnej umeleckej školy Nováky vrátane vybudovania koncertnej sály</t>
  </si>
  <si>
    <t>1.3.4. Skvalitňovanie a dobudovanie samostatného zariadenia pre mimoškolskú činnosť v rámci Centra voľného času</t>
  </si>
  <si>
    <t>a) Identifikácia potrieb pre bývanie (mäkká št. štúdia, údaje z programu, analýza dát, prieskum) - prípravné práce pre  IBV (1000000 eur)</t>
  </si>
  <si>
    <t xml:space="preserve">a) Identifikácia potrieb pre bývanie (mäkká št. štúdia, údaje z programu, analýza dát, prieskum) - prípravné práce pre HBV (1800000 eur) </t>
  </si>
  <si>
    <t>3.1.1. Zefektívnenie činnosti tepelného hospodárstva v meste</t>
  </si>
  <si>
    <t>3.2.1. Rozšírenie existujúceho separovaného zberu odpadov a úprava zložiek komunálnych odpadov</t>
  </si>
  <si>
    <t>3.3.2. Protipovodňové opatrenia v meste Nováky - lokalita Brod, Lelovský potok a Trenčianska</t>
  </si>
  <si>
    <t>3.1.2. Rozšírenie siete splaškovej a dažďovej kanalizácie (ul. Jesenského, ul. Duklianska dve vetvy)</t>
  </si>
  <si>
    <t>2.2.1. Obnova a rekonštrukcia miestnych komunikácii (ul. Nábrežná, Lesná, Kollárová, Tichá, Tajovského, Suvorovova, Svätoplukova, Šimonovská)</t>
  </si>
  <si>
    <t>2.2.2. Vybudovanie mestských a regionálnych cyklotrás a etapovej vybavenosti cykloturistiky a ich vzájomné prepojenie</t>
  </si>
  <si>
    <t xml:space="preserve">4.1.1. Skvalitnenie verejných služieb poskytovaných občanom a podnikateľom </t>
  </si>
  <si>
    <t>4.1.2. Rozšírenie a modernizácia kamerového systému</t>
  </si>
  <si>
    <t>4.1.3. Dobudovanie verejného osvetlenia – výmena káblovej trasy verejného osvetlenia v chemickej kolónii</t>
  </si>
  <si>
    <t>4.2.1. Podpora sociálnej politiky - informačná kampaň o poskytovaní sociálnych služieb (opatrovateľská služba, potreby trhu práce, celoživotné vzdelávanie)</t>
  </si>
  <si>
    <t>4.2.3. Spolupráca s klubom dôchodcov a združeniami seniorov pri realizácii vzdelávacích aktivít seniorov</t>
  </si>
  <si>
    <t>4.2.4. Využitie kultúrnych tradícií v meste</t>
  </si>
  <si>
    <t xml:space="preserve">1.2.1. Rekonštrukcia budov a areálov Základnej školy </t>
  </si>
  <si>
    <t xml:space="preserve">1.2.2. Rekonštrukcia budovy a areálu Materskej </t>
  </si>
  <si>
    <t xml:space="preserve">1.2.3. Rekonštrukcia budovy a areálu Základnej </t>
  </si>
  <si>
    <t xml:space="preserve">1.2.4. Rekonštrukcia školských ihrísk, areálov </t>
  </si>
  <si>
    <t xml:space="preserve">1.3.1. Rekonštrukcia budovy a modernizácia </t>
  </si>
  <si>
    <t xml:space="preserve">1.3.2. Podpora kultúrnych aktivít iných subjektov </t>
  </si>
  <si>
    <t xml:space="preserve">1.3.3. Rekonštrukcia detských ihrísk, budovanie </t>
  </si>
  <si>
    <t xml:space="preserve">1.3.4. Skvalitňovanie a dobudovanie </t>
  </si>
  <si>
    <t xml:space="preserve">1.4.1.  Príprava nových lokalít na individuálnu </t>
  </si>
  <si>
    <t xml:space="preserve">1.4.2.  Výstavba mestských nájomných bytov </t>
  </si>
  <si>
    <t xml:space="preserve">2.1.2. Rekonštrukcia verejných budov v meste </t>
  </si>
  <si>
    <t>2.1.3. Rekonštrukcia požiarnej zbrojnice</t>
  </si>
  <si>
    <t xml:space="preserve">2.1.5. Centrum mesta – revitalizácia verejných </t>
  </si>
  <si>
    <t xml:space="preserve">2.2.1. Obnova a rekonštrukcia miestnych </t>
  </si>
  <si>
    <t xml:space="preserve">3.1.1. Zefektívnenie činnosti tepelného hospodárstva </t>
  </si>
  <si>
    <t>2.3.2. Zhodnotenie potenciálu pre budovanie</t>
  </si>
  <si>
    <t xml:space="preserve">3.1.2. Rozšírenie siete splaškovej a dažďovej </t>
  </si>
  <si>
    <t xml:space="preserve">3.2.1. Rozšírenie existujúceho separovaného </t>
  </si>
  <si>
    <t xml:space="preserve">3.3.2. Protipovodňové opatrenia v meste Nováky - </t>
  </si>
  <si>
    <t xml:space="preserve">3.3.1. Podpora projektov a aktivít v oblasti ochrany </t>
  </si>
  <si>
    <t xml:space="preserve">4.1.1. Skvalitnenie verejných služieb </t>
  </si>
  <si>
    <t xml:space="preserve">4.1.2. Rozšírenie a modernizácia kamerového </t>
  </si>
  <si>
    <t xml:space="preserve">4.1.3. Dobudovanie verejného osvetlenia </t>
  </si>
  <si>
    <t xml:space="preserve">4.2.1. Podpora sociálnej politiky - informačná kampaň </t>
  </si>
  <si>
    <t>4.2.2. Zlepšenie regionálnej spolupráce pri rozvojových</t>
  </si>
  <si>
    <t xml:space="preserve">4.2.3. Spolupráca s klubom dôchodcov a združeniami </t>
  </si>
  <si>
    <t>4.3.1. Podpora športových klubov mestskou</t>
  </si>
  <si>
    <t xml:space="preserve">4.3.2. Rekonštrukcia a revitalizácia športového </t>
  </si>
  <si>
    <t xml:space="preserve">4.3.3. Vybudovanie a sprístupnenie integrovaných </t>
  </si>
  <si>
    <t>2.1.6. Využitie nových foriem kreatívneho</t>
  </si>
  <si>
    <t xml:space="preserve">2.2.2. Vybudovanie mestských a regionálnych 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</si>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</sst>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164" formatCode="_-* #,##0\ [$€-1]_-;\-* #,##0\ [$€-1]_-;_-* &quot;-&quot;??\ [$€-1]_-;_-@_-"/>
    <numFmt numFmtId="165" formatCode="#,##0\ [$€-1];[Red]\-#,##0\ [$€-1]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color rgb="FF365F91"/>
      <name val="Times New Roman"/>
      <family val="1"/>
      <charset val="238"/>
    </font>
    <font>
      <b/>
      <sz val="1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4" fillId="0" borderId="0" xfId="0" applyFont="1" applyProtection="1"/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/>
    <xf numFmtId="0" fontId="11" fillId="0" borderId="0" xfId="0" applyFont="1"/>
    <xf numFmtId="0" fontId="0" fillId="7" borderId="13" xfId="0" applyFill="1" applyBorder="1"/>
    <xf numFmtId="0" fontId="11" fillId="7" borderId="14" xfId="0" applyFont="1" applyFill="1" applyBorder="1"/>
    <xf numFmtId="0" fontId="0" fillId="4" borderId="0" xfId="0" applyFill="1"/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2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0" borderId="16" xfId="0" applyFont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6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right" vertical="center" wrapText="1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164" fontId="3" fillId="4" borderId="21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164" fontId="3" fillId="6" borderId="21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 applyProtection="1">
      <alignment horizontal="center" vertical="center" wrapText="1"/>
      <protection locked="0"/>
    </xf>
    <xf numFmtId="164" fontId="3" fillId="4" borderId="17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64" fontId="3" fillId="5" borderId="21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164" fontId="3" fillId="4" borderId="16" xfId="0" applyNumberFormat="1" applyFont="1" applyFill="1" applyBorder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right"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64" fontId="3" fillId="6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0" xfId="0" applyBorder="1"/>
    <xf numFmtId="0" fontId="14" fillId="0" borderId="16" xfId="0" applyFont="1" applyBorder="1" applyAlignment="1">
      <alignment vertical="top" wrapText="1"/>
    </xf>
    <xf numFmtId="1" fontId="0" fillId="0" borderId="0" xfId="0" applyNumberFormat="1" applyFill="1" applyAlignment="1">
      <alignment horizontal="right"/>
    </xf>
    <xf numFmtId="0" fontId="3" fillId="0" borderId="31" xfId="0" applyFont="1" applyBorder="1" applyAlignment="1">
      <alignment horizontal="center" vertical="top" wrapText="1"/>
    </xf>
    <xf numFmtId="0" fontId="3" fillId="4" borderId="16" xfId="0" applyFont="1" applyFill="1" applyBorder="1" applyAlignment="1">
      <alignment wrapText="1"/>
    </xf>
    <xf numFmtId="0" fontId="13" fillId="0" borderId="16" xfId="0" applyFont="1" applyFill="1" applyBorder="1"/>
    <xf numFmtId="0" fontId="13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left" vertical="top" wrapText="1"/>
    </xf>
    <xf numFmtId="1" fontId="14" fillId="0" borderId="16" xfId="0" applyNumberFormat="1" applyFont="1" applyFill="1" applyBorder="1" applyAlignment="1">
      <alignment horizontal="right" wrapText="1"/>
    </xf>
    <xf numFmtId="0" fontId="13" fillId="0" borderId="16" xfId="0" applyFont="1" applyBorder="1"/>
    <xf numFmtId="1" fontId="13" fillId="0" borderId="16" xfId="0" applyNumberFormat="1" applyFont="1" applyFill="1" applyBorder="1" applyAlignment="1">
      <alignment horizontal="right"/>
    </xf>
    <xf numFmtId="0" fontId="13" fillId="0" borderId="0" xfId="0" applyFont="1"/>
    <xf numFmtId="0" fontId="17" fillId="0" borderId="16" xfId="0" applyFont="1" applyBorder="1"/>
    <xf numFmtId="0" fontId="10" fillId="7" borderId="12" xfId="0" applyFont="1" applyFill="1" applyBorder="1" applyAlignment="1">
      <alignment horizontal="center" vertical="center"/>
    </xf>
    <xf numFmtId="0" fontId="0" fillId="0" borderId="13" xfId="0" applyBorder="1" applyAlignment="1"/>
    <xf numFmtId="164" fontId="10" fillId="7" borderId="13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/>
    <xf numFmtId="0" fontId="0" fillId="0" borderId="1" xfId="0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M\Desktop\novaky\doplnen&#233;%20Simanek-%20Trojanov&#225;%20_Formul&#225;r%20P3a%20Tabu&#318;ka%20projektov&#253;ch%20z&#225;merov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Sheet1"/>
      <sheetName val="Hárok2"/>
      <sheetName val="Hárok1"/>
    </sheetNames>
    <sheetDataSet>
      <sheetData sheetId="0"/>
      <sheetData sheetId="1"/>
      <sheetData sheetId="2">
        <row r="6">
          <cell r="E6" t="str">
            <v xml:space="preserve">Budeme realizovať aj bez prípadnej dotácie  </v>
          </cell>
        </row>
        <row r="7">
          <cell r="E7" t="str">
            <v>Realizácia je závislá od získania finančných prostriedkov</v>
          </cell>
        </row>
        <row r="8">
          <cell r="E8" t="str">
            <v xml:space="preserve">Zámer je v súčasnosti len v polohe úvah </v>
          </cell>
        </row>
        <row r="9">
          <cell r="E9" t="str">
            <v>Iné - doplňte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3" zoomScale="112" zoomScaleNormal="112" workbookViewId="0">
      <selection activeCell="D19" sqref="D19"/>
    </sheetView>
  </sheetViews>
  <sheetFormatPr defaultRowHeight="15" x14ac:dyDescent="0.25"/>
  <cols>
    <col min="1" max="1" width="19.7109375" customWidth="1"/>
    <col min="2" max="2" width="32" customWidth="1"/>
    <col min="3" max="3" width="25.85546875" customWidth="1"/>
    <col min="4" max="4" width="17.5703125" customWidth="1"/>
    <col min="5" max="5" width="16.140625" customWidth="1"/>
    <col min="6" max="6" width="15.42578125" customWidth="1"/>
    <col min="7" max="7" width="14.42578125" customWidth="1"/>
    <col min="8" max="8" width="15.28515625" customWidth="1"/>
    <col min="9" max="9" width="17.42578125" style="22" customWidth="1"/>
  </cols>
  <sheetData>
    <row r="1" spans="1:9" ht="18" x14ac:dyDescent="0.25">
      <c r="A1" s="112" t="s">
        <v>0</v>
      </c>
      <c r="B1" s="113"/>
      <c r="C1" s="113"/>
      <c r="D1" s="113"/>
      <c r="E1" s="1"/>
      <c r="F1" s="2"/>
      <c r="G1" s="1"/>
      <c r="H1" s="1"/>
      <c r="I1" s="1"/>
    </row>
    <row r="2" spans="1:9" ht="19.5" thickBot="1" x14ac:dyDescent="0.35">
      <c r="A2" s="120" t="s">
        <v>1</v>
      </c>
      <c r="B2" s="120"/>
      <c r="C2" s="121"/>
      <c r="D2" s="121"/>
      <c r="E2" s="121"/>
      <c r="F2" s="121"/>
      <c r="G2" s="3"/>
      <c r="H2" s="3"/>
      <c r="I2" s="3"/>
    </row>
    <row r="3" spans="1:9" ht="39" thickBot="1" x14ac:dyDescent="0.3">
      <c r="A3" s="114" t="s">
        <v>2</v>
      </c>
      <c r="B3" s="116" t="s">
        <v>3</v>
      </c>
      <c r="C3" s="4" t="s">
        <v>4</v>
      </c>
      <c r="D3" s="4" t="s">
        <v>5</v>
      </c>
      <c r="E3" s="4" t="s">
        <v>6</v>
      </c>
      <c r="F3" s="118" t="s">
        <v>7</v>
      </c>
      <c r="G3" s="130" t="s">
        <v>8</v>
      </c>
      <c r="H3" s="131"/>
      <c r="I3" s="122" t="s">
        <v>9</v>
      </c>
    </row>
    <row r="4" spans="1:9" x14ac:dyDescent="0.25">
      <c r="A4" s="115"/>
      <c r="B4" s="117"/>
      <c r="C4" s="5"/>
      <c r="D4" s="5"/>
      <c r="E4" s="6"/>
      <c r="F4" s="119"/>
      <c r="G4" s="7" t="s">
        <v>10</v>
      </c>
      <c r="H4" s="8" t="s">
        <v>11</v>
      </c>
      <c r="I4" s="123"/>
    </row>
    <row r="5" spans="1:9" ht="27" customHeight="1" thickBot="1" x14ac:dyDescent="0.3">
      <c r="A5" s="128" t="s">
        <v>12</v>
      </c>
      <c r="B5" s="129"/>
      <c r="C5" s="129"/>
      <c r="D5" s="9"/>
      <c r="E5" s="9"/>
      <c r="F5" s="10">
        <f>SUM(F6:F17)</f>
        <v>14147000</v>
      </c>
      <c r="G5" s="11"/>
      <c r="H5" s="12"/>
      <c r="I5" s="11"/>
    </row>
    <row r="6" spans="1:9" ht="75" customHeight="1" thickBot="1" x14ac:dyDescent="0.3">
      <c r="A6" s="94" t="s">
        <v>125</v>
      </c>
      <c r="B6" s="30" t="s">
        <v>13</v>
      </c>
      <c r="C6" s="30"/>
      <c r="D6" s="30"/>
      <c r="E6" s="30" t="s">
        <v>122</v>
      </c>
      <c r="F6" s="75">
        <v>15000</v>
      </c>
      <c r="G6" s="30"/>
      <c r="H6" s="30"/>
      <c r="I6" s="13"/>
    </row>
    <row r="7" spans="1:9" ht="75" customHeight="1" thickBot="1" x14ac:dyDescent="0.3">
      <c r="A7" s="95" t="s">
        <v>115</v>
      </c>
      <c r="B7" s="26" t="s">
        <v>14</v>
      </c>
      <c r="C7" s="26" t="s">
        <v>15</v>
      </c>
      <c r="D7" s="26" t="s">
        <v>16</v>
      </c>
      <c r="E7" s="37" t="s">
        <v>122</v>
      </c>
      <c r="F7" s="80">
        <v>2000000</v>
      </c>
      <c r="G7" s="69" t="s">
        <v>17</v>
      </c>
      <c r="H7" s="70" t="s">
        <v>18</v>
      </c>
      <c r="I7" s="17" t="s">
        <v>19</v>
      </c>
    </row>
    <row r="8" spans="1:9" ht="75" customHeight="1" thickBot="1" x14ac:dyDescent="0.3">
      <c r="A8" s="95" t="s">
        <v>132</v>
      </c>
      <c r="B8" s="32" t="s">
        <v>20</v>
      </c>
      <c r="C8" s="32" t="s">
        <v>21</v>
      </c>
      <c r="D8" s="32" t="s">
        <v>22</v>
      </c>
      <c r="E8" s="30" t="s">
        <v>122</v>
      </c>
      <c r="F8" s="64">
        <v>3000000</v>
      </c>
      <c r="G8" s="65" t="s">
        <v>17</v>
      </c>
      <c r="H8" s="66" t="s">
        <v>23</v>
      </c>
      <c r="I8" s="14"/>
    </row>
    <row r="9" spans="1:9" ht="75" customHeight="1" thickBot="1" x14ac:dyDescent="0.3">
      <c r="A9" s="95" t="s">
        <v>133</v>
      </c>
      <c r="B9" s="27" t="s">
        <v>24</v>
      </c>
      <c r="C9" s="27" t="s">
        <v>21</v>
      </c>
      <c r="D9" s="27" t="s">
        <v>22</v>
      </c>
      <c r="E9" s="37" t="s">
        <v>122</v>
      </c>
      <c r="F9" s="68">
        <v>1700000</v>
      </c>
      <c r="G9" s="69" t="s">
        <v>17</v>
      </c>
      <c r="H9" s="70" t="s">
        <v>23</v>
      </c>
      <c r="I9" s="15"/>
    </row>
    <row r="10" spans="1:9" ht="75" customHeight="1" thickBot="1" x14ac:dyDescent="0.3">
      <c r="A10" s="95" t="s">
        <v>134</v>
      </c>
      <c r="B10" s="32" t="s">
        <v>25</v>
      </c>
      <c r="C10" s="32" t="s">
        <v>21</v>
      </c>
      <c r="D10" s="32" t="s">
        <v>22</v>
      </c>
      <c r="E10" s="30" t="s">
        <v>122</v>
      </c>
      <c r="F10" s="64">
        <v>1000000</v>
      </c>
      <c r="G10" s="65" t="s">
        <v>17</v>
      </c>
      <c r="H10" s="66" t="s">
        <v>23</v>
      </c>
      <c r="I10" s="14"/>
    </row>
    <row r="11" spans="1:9" ht="75" customHeight="1" thickBot="1" x14ac:dyDescent="0.3">
      <c r="A11" s="95" t="s">
        <v>26</v>
      </c>
      <c r="B11" s="27" t="s">
        <v>27</v>
      </c>
      <c r="C11" s="27" t="s">
        <v>21</v>
      </c>
      <c r="D11" s="27" t="s">
        <v>22</v>
      </c>
      <c r="E11" s="37" t="s">
        <v>122</v>
      </c>
      <c r="F11" s="68">
        <v>500000</v>
      </c>
      <c r="G11" s="69" t="s">
        <v>17</v>
      </c>
      <c r="H11" s="70" t="s">
        <v>23</v>
      </c>
      <c r="I11" s="15"/>
    </row>
    <row r="12" spans="1:9" ht="80.25" customHeight="1" thickBot="1" x14ac:dyDescent="0.3">
      <c r="A12" s="99" t="s">
        <v>28</v>
      </c>
      <c r="B12" s="100" t="s">
        <v>29</v>
      </c>
      <c r="C12" s="28"/>
      <c r="D12" s="28" t="s">
        <v>30</v>
      </c>
      <c r="E12" s="30" t="s">
        <v>122</v>
      </c>
      <c r="F12" s="42">
        <v>2500000</v>
      </c>
      <c r="G12" s="43" t="s">
        <v>17</v>
      </c>
      <c r="H12" s="44" t="s">
        <v>31</v>
      </c>
      <c r="I12" s="16" t="s">
        <v>19</v>
      </c>
    </row>
    <row r="13" spans="1:9" ht="66" customHeight="1" thickBot="1" x14ac:dyDescent="0.3">
      <c r="A13" s="95" t="s">
        <v>32</v>
      </c>
      <c r="B13" s="34" t="s">
        <v>33</v>
      </c>
      <c r="C13" s="27"/>
      <c r="D13" s="27"/>
      <c r="E13" s="37" t="s">
        <v>122</v>
      </c>
      <c r="F13" s="68">
        <v>72000</v>
      </c>
      <c r="G13" s="69"/>
      <c r="H13" s="70"/>
      <c r="I13" s="17"/>
    </row>
    <row r="14" spans="1:9" ht="83.25" customHeight="1" thickBot="1" x14ac:dyDescent="0.3">
      <c r="A14" s="95" t="s">
        <v>34</v>
      </c>
      <c r="B14" s="35" t="s">
        <v>35</v>
      </c>
      <c r="C14" s="28" t="s">
        <v>21</v>
      </c>
      <c r="D14" s="28"/>
      <c r="E14" s="30" t="s">
        <v>122</v>
      </c>
      <c r="F14" s="42">
        <v>60000</v>
      </c>
      <c r="G14" s="43"/>
      <c r="H14" s="44"/>
      <c r="I14" s="16"/>
    </row>
    <row r="15" spans="1:9" ht="75" customHeight="1" thickBot="1" x14ac:dyDescent="0.3">
      <c r="A15" s="95" t="s">
        <v>135</v>
      </c>
      <c r="B15" s="31" t="s">
        <v>36</v>
      </c>
      <c r="C15" s="29"/>
      <c r="D15" s="27"/>
      <c r="E15" s="37" t="s">
        <v>122</v>
      </c>
      <c r="F15" s="68">
        <v>500000</v>
      </c>
      <c r="G15" s="69"/>
      <c r="H15" s="70"/>
      <c r="I15" s="17"/>
    </row>
    <row r="16" spans="1:9" ht="75" customHeight="1" thickBot="1" x14ac:dyDescent="0.3">
      <c r="A16" s="95" t="s">
        <v>126</v>
      </c>
      <c r="B16" s="28" t="s">
        <v>37</v>
      </c>
      <c r="C16" s="28" t="s">
        <v>136</v>
      </c>
      <c r="D16" s="28" t="s">
        <v>30</v>
      </c>
      <c r="E16" s="30" t="s">
        <v>122</v>
      </c>
      <c r="F16" s="42">
        <v>1000000</v>
      </c>
      <c r="G16" s="43" t="s">
        <v>17</v>
      </c>
      <c r="H16" s="44" t="s">
        <v>31</v>
      </c>
      <c r="I16" s="16" t="s">
        <v>19</v>
      </c>
    </row>
    <row r="17" spans="1:9" ht="75" customHeight="1" thickBot="1" x14ac:dyDescent="0.3">
      <c r="A17" s="95" t="s">
        <v>127</v>
      </c>
      <c r="B17" s="27" t="s">
        <v>38</v>
      </c>
      <c r="C17" s="27" t="s">
        <v>137</v>
      </c>
      <c r="D17" s="27" t="s">
        <v>30</v>
      </c>
      <c r="E17" s="37" t="s">
        <v>122</v>
      </c>
      <c r="F17" s="68">
        <v>1800000</v>
      </c>
      <c r="G17" s="69" t="s">
        <v>17</v>
      </c>
      <c r="H17" s="70" t="s">
        <v>31</v>
      </c>
      <c r="I17" s="17" t="s">
        <v>19</v>
      </c>
    </row>
    <row r="18" spans="1:9" ht="35.25" customHeight="1" thickBot="1" x14ac:dyDescent="0.3">
      <c r="A18" s="124" t="s">
        <v>39</v>
      </c>
      <c r="B18" s="125"/>
      <c r="C18" s="58"/>
      <c r="D18" s="58"/>
      <c r="E18" s="58"/>
      <c r="F18" s="59">
        <f>SUM(F19:F28)</f>
        <v>15465000</v>
      </c>
      <c r="G18" s="60"/>
      <c r="H18" s="61"/>
      <c r="I18" s="11"/>
    </row>
    <row r="19" spans="1:9" ht="75" customHeight="1" thickBot="1" x14ac:dyDescent="0.3">
      <c r="A19" s="91" t="s">
        <v>40</v>
      </c>
      <c r="B19" s="36" t="s">
        <v>41</v>
      </c>
      <c r="C19" s="36" t="s">
        <v>42</v>
      </c>
      <c r="D19" s="36" t="s">
        <v>22</v>
      </c>
      <c r="E19" s="37" t="s">
        <v>122</v>
      </c>
      <c r="F19" s="40">
        <v>3800000</v>
      </c>
      <c r="G19" s="41" t="s">
        <v>43</v>
      </c>
      <c r="H19" s="41" t="s">
        <v>44</v>
      </c>
      <c r="I19" s="41" t="s">
        <v>116</v>
      </c>
    </row>
    <row r="20" spans="1:9" ht="75" customHeight="1" thickBot="1" x14ac:dyDescent="0.3">
      <c r="A20" s="92" t="s">
        <v>128</v>
      </c>
      <c r="B20" s="28" t="s">
        <v>113</v>
      </c>
      <c r="C20" s="28" t="s">
        <v>45</v>
      </c>
      <c r="D20" s="28" t="s">
        <v>46</v>
      </c>
      <c r="E20" s="30" t="s">
        <v>122</v>
      </c>
      <c r="F20" s="42">
        <v>3500000</v>
      </c>
      <c r="G20" s="43" t="s">
        <v>17</v>
      </c>
      <c r="H20" s="44" t="s">
        <v>47</v>
      </c>
      <c r="I20" s="45" t="s">
        <v>19</v>
      </c>
    </row>
    <row r="21" spans="1:9" ht="75" customHeight="1" thickBot="1" x14ac:dyDescent="0.3">
      <c r="A21" s="92" t="s">
        <v>129</v>
      </c>
      <c r="B21" s="29" t="s">
        <v>48</v>
      </c>
      <c r="C21" s="29" t="s">
        <v>49</v>
      </c>
      <c r="D21" s="29"/>
      <c r="E21" s="37" t="s">
        <v>122</v>
      </c>
      <c r="F21" s="46">
        <v>1000000</v>
      </c>
      <c r="G21" s="47" t="s">
        <v>17</v>
      </c>
      <c r="H21" s="48" t="s">
        <v>50</v>
      </c>
      <c r="I21" s="41"/>
    </row>
    <row r="22" spans="1:9" ht="75" customHeight="1" thickBot="1" x14ac:dyDescent="0.3">
      <c r="A22" s="92" t="s">
        <v>130</v>
      </c>
      <c r="B22" s="28" t="s">
        <v>51</v>
      </c>
      <c r="C22" s="28" t="s">
        <v>52</v>
      </c>
      <c r="D22" s="28" t="s">
        <v>53</v>
      </c>
      <c r="E22" s="30" t="s">
        <v>122</v>
      </c>
      <c r="F22" s="42">
        <v>1000000</v>
      </c>
      <c r="G22" s="43" t="s">
        <v>17</v>
      </c>
      <c r="H22" s="49" t="s">
        <v>50</v>
      </c>
      <c r="I22" s="50" t="s">
        <v>19</v>
      </c>
    </row>
    <row r="23" spans="1:9" ht="75" customHeight="1" thickBot="1" x14ac:dyDescent="0.3">
      <c r="A23" s="92" t="s">
        <v>131</v>
      </c>
      <c r="B23" s="29" t="s">
        <v>117</v>
      </c>
      <c r="C23" s="29" t="s">
        <v>54</v>
      </c>
      <c r="D23" s="29" t="s">
        <v>55</v>
      </c>
      <c r="E23" s="37" t="s">
        <v>122</v>
      </c>
      <c r="F23" s="46">
        <v>500000</v>
      </c>
      <c r="G23" s="47" t="s">
        <v>17</v>
      </c>
      <c r="H23" s="51" t="s">
        <v>56</v>
      </c>
      <c r="I23" s="52"/>
    </row>
    <row r="24" spans="1:9" ht="75" customHeight="1" thickBot="1" x14ac:dyDescent="0.3">
      <c r="A24" s="95" t="s">
        <v>57</v>
      </c>
      <c r="B24" s="28" t="s">
        <v>58</v>
      </c>
      <c r="C24" s="28" t="s">
        <v>59</v>
      </c>
      <c r="D24" s="28" t="s">
        <v>22</v>
      </c>
      <c r="E24" s="30" t="s">
        <v>122</v>
      </c>
      <c r="F24" s="42">
        <v>800000</v>
      </c>
      <c r="G24" s="43" t="s">
        <v>17</v>
      </c>
      <c r="H24" s="44" t="s">
        <v>60</v>
      </c>
      <c r="I24" s="45"/>
    </row>
    <row r="25" spans="1:9" ht="75" customHeight="1" thickBot="1" x14ac:dyDescent="0.3">
      <c r="A25" s="95" t="s">
        <v>142</v>
      </c>
      <c r="B25" s="36" t="s">
        <v>61</v>
      </c>
      <c r="C25" s="36" t="s">
        <v>62</v>
      </c>
      <c r="D25" s="36" t="s">
        <v>63</v>
      </c>
      <c r="E25" s="37" t="s">
        <v>122</v>
      </c>
      <c r="F25" s="40">
        <v>2200000</v>
      </c>
      <c r="G25" s="53" t="s">
        <v>17</v>
      </c>
      <c r="H25" s="54" t="s">
        <v>64</v>
      </c>
      <c r="I25" s="53"/>
    </row>
    <row r="26" spans="1:9" ht="75" customHeight="1" thickBot="1" x14ac:dyDescent="0.3">
      <c r="A26" s="95" t="s">
        <v>143</v>
      </c>
      <c r="B26" s="38" t="s">
        <v>65</v>
      </c>
      <c r="C26" s="38" t="s">
        <v>66</v>
      </c>
      <c r="D26" s="38" t="s">
        <v>67</v>
      </c>
      <c r="E26" s="30" t="s">
        <v>122</v>
      </c>
      <c r="F26" s="55">
        <v>2500000</v>
      </c>
      <c r="G26" s="43" t="s">
        <v>17</v>
      </c>
      <c r="H26" s="44" t="s">
        <v>18</v>
      </c>
      <c r="I26" s="45"/>
    </row>
    <row r="27" spans="1:9" ht="75" customHeight="1" thickBot="1" x14ac:dyDescent="0.3">
      <c r="A27" s="95" t="s">
        <v>68</v>
      </c>
      <c r="B27" s="29" t="s">
        <v>69</v>
      </c>
      <c r="C27" s="29" t="s">
        <v>49</v>
      </c>
      <c r="D27" s="29"/>
      <c r="E27" s="37" t="s">
        <v>122</v>
      </c>
      <c r="F27" s="46">
        <v>150000</v>
      </c>
      <c r="G27" s="47" t="s">
        <v>17</v>
      </c>
      <c r="H27" s="51" t="s">
        <v>50</v>
      </c>
      <c r="I27" s="56" t="s">
        <v>70</v>
      </c>
    </row>
    <row r="28" spans="1:9" ht="75" customHeight="1" thickBot="1" x14ac:dyDescent="0.3">
      <c r="A28" s="93" t="s">
        <v>124</v>
      </c>
      <c r="B28" s="28"/>
      <c r="C28" s="28"/>
      <c r="D28" s="28"/>
      <c r="E28" s="28" t="s">
        <v>122</v>
      </c>
      <c r="F28" s="42">
        <v>15000</v>
      </c>
      <c r="G28" s="43"/>
      <c r="H28" s="44"/>
      <c r="I28" s="84"/>
    </row>
    <row r="29" spans="1:9" ht="36" customHeight="1" thickBot="1" x14ac:dyDescent="0.3">
      <c r="A29" s="126" t="s">
        <v>71</v>
      </c>
      <c r="B29" s="127"/>
      <c r="C29" s="81"/>
      <c r="D29" s="81"/>
      <c r="E29" s="58"/>
      <c r="F29" s="59">
        <f>SUM(F30:F35)</f>
        <v>4617000</v>
      </c>
      <c r="G29" s="60"/>
      <c r="H29" s="61"/>
      <c r="I29" s="60"/>
    </row>
    <row r="30" spans="1:9" s="25" customFormat="1" ht="75" customHeight="1" thickBot="1" x14ac:dyDescent="0.3">
      <c r="A30" s="94" t="s">
        <v>138</v>
      </c>
      <c r="B30" s="39" t="s">
        <v>72</v>
      </c>
      <c r="C30" s="39" t="s">
        <v>73</v>
      </c>
      <c r="D30" s="39" t="s">
        <v>74</v>
      </c>
      <c r="E30" s="30" t="s">
        <v>122</v>
      </c>
      <c r="F30" s="62">
        <v>1500000</v>
      </c>
      <c r="G30" s="43" t="s">
        <v>17</v>
      </c>
      <c r="H30" s="44" t="s">
        <v>47</v>
      </c>
      <c r="I30" s="45"/>
    </row>
    <row r="31" spans="1:9" ht="75" customHeight="1" thickBot="1" x14ac:dyDescent="0.3">
      <c r="A31" s="95" t="s">
        <v>141</v>
      </c>
      <c r="B31" s="18" t="s">
        <v>75</v>
      </c>
      <c r="C31" s="19" t="s">
        <v>76</v>
      </c>
      <c r="D31" s="37" t="s">
        <v>77</v>
      </c>
      <c r="E31" s="37" t="s">
        <v>122</v>
      </c>
      <c r="F31" s="20">
        <v>1000000</v>
      </c>
      <c r="G31" s="63" t="s">
        <v>17</v>
      </c>
      <c r="H31" s="63" t="s">
        <v>47</v>
      </c>
      <c r="I31" s="21"/>
    </row>
    <row r="32" spans="1:9" ht="75" customHeight="1" thickBot="1" x14ac:dyDescent="0.3">
      <c r="A32" s="95" t="s">
        <v>139</v>
      </c>
      <c r="B32" s="32" t="s">
        <v>78</v>
      </c>
      <c r="C32" s="32"/>
      <c r="D32" s="32" t="s">
        <v>49</v>
      </c>
      <c r="E32" s="30" t="s">
        <v>122</v>
      </c>
      <c r="F32" s="64">
        <v>1000000</v>
      </c>
      <c r="G32" s="65" t="s">
        <v>17</v>
      </c>
      <c r="H32" s="66" t="s">
        <v>79</v>
      </c>
      <c r="I32" s="67"/>
    </row>
    <row r="33" spans="1:9" ht="75" customHeight="1" thickBot="1" x14ac:dyDescent="0.3">
      <c r="A33" s="95" t="s">
        <v>80</v>
      </c>
      <c r="B33" s="27" t="s">
        <v>81</v>
      </c>
      <c r="C33" s="27" t="s">
        <v>82</v>
      </c>
      <c r="D33" s="27" t="s">
        <v>83</v>
      </c>
      <c r="E33" s="37" t="s">
        <v>122</v>
      </c>
      <c r="F33" s="68">
        <v>527000</v>
      </c>
      <c r="G33" s="69" t="s">
        <v>17</v>
      </c>
      <c r="H33" s="70" t="s">
        <v>84</v>
      </c>
      <c r="I33" s="71"/>
    </row>
    <row r="34" spans="1:9" ht="75" customHeight="1" thickBot="1" x14ac:dyDescent="0.3">
      <c r="A34" s="95" t="s">
        <v>85</v>
      </c>
      <c r="B34" s="32" t="s">
        <v>86</v>
      </c>
      <c r="C34" s="32" t="s">
        <v>120</v>
      </c>
      <c r="D34" s="72" t="s">
        <v>119</v>
      </c>
      <c r="E34" s="30" t="s">
        <v>122</v>
      </c>
      <c r="F34" s="73">
        <v>190000</v>
      </c>
      <c r="G34" s="74" t="s">
        <v>17</v>
      </c>
      <c r="H34" s="66" t="s">
        <v>47</v>
      </c>
      <c r="I34" s="67"/>
    </row>
    <row r="35" spans="1:9" ht="75" customHeight="1" thickBot="1" x14ac:dyDescent="0.3">
      <c r="A35" s="95" t="s">
        <v>140</v>
      </c>
      <c r="B35" s="27"/>
      <c r="C35" s="27"/>
      <c r="D35" s="37"/>
      <c r="E35" s="37" t="s">
        <v>122</v>
      </c>
      <c r="F35" s="85">
        <v>400000</v>
      </c>
      <c r="G35" s="86" t="s">
        <v>17</v>
      </c>
      <c r="H35" s="70" t="s">
        <v>47</v>
      </c>
      <c r="I35" s="71"/>
    </row>
    <row r="36" spans="1:9" ht="27" customHeight="1" thickBot="1" x14ac:dyDescent="0.3">
      <c r="A36" s="126" t="s">
        <v>87</v>
      </c>
      <c r="B36" s="127"/>
      <c r="C36" s="57"/>
      <c r="D36" s="57"/>
      <c r="E36" s="58"/>
      <c r="F36" s="59">
        <f>SUM(F37:F46)</f>
        <v>2206000</v>
      </c>
      <c r="G36" s="60"/>
      <c r="H36" s="61"/>
      <c r="I36" s="60"/>
    </row>
    <row r="37" spans="1:9" ht="75" customHeight="1" thickBot="1" x14ac:dyDescent="0.3">
      <c r="A37" s="94" t="s">
        <v>144</v>
      </c>
      <c r="B37" s="26" t="s">
        <v>118</v>
      </c>
      <c r="C37" s="26" t="s">
        <v>88</v>
      </c>
      <c r="D37" s="27" t="s">
        <v>89</v>
      </c>
      <c r="E37" s="37" t="s">
        <v>122</v>
      </c>
      <c r="F37" s="68">
        <v>280000</v>
      </c>
      <c r="G37" s="69" t="s">
        <v>17</v>
      </c>
      <c r="H37" s="70" t="s">
        <v>90</v>
      </c>
      <c r="I37" s="71"/>
    </row>
    <row r="38" spans="1:9" ht="75" customHeight="1" thickBot="1" x14ac:dyDescent="0.3">
      <c r="A38" s="95" t="s">
        <v>145</v>
      </c>
      <c r="B38" s="28" t="s">
        <v>91</v>
      </c>
      <c r="C38" s="28" t="s">
        <v>49</v>
      </c>
      <c r="D38" s="28"/>
      <c r="E38" s="30" t="s">
        <v>122</v>
      </c>
      <c r="F38" s="42">
        <v>30000</v>
      </c>
      <c r="G38" s="43" t="s">
        <v>17</v>
      </c>
      <c r="H38" s="44" t="s">
        <v>50</v>
      </c>
      <c r="I38" s="45"/>
    </row>
    <row r="39" spans="1:9" ht="75" customHeight="1" thickBot="1" x14ac:dyDescent="0.3">
      <c r="A39" s="95" t="s">
        <v>146</v>
      </c>
      <c r="B39" s="27" t="s">
        <v>121</v>
      </c>
      <c r="C39" s="27" t="s">
        <v>49</v>
      </c>
      <c r="D39" s="27"/>
      <c r="E39" s="37" t="s">
        <v>122</v>
      </c>
      <c r="F39" s="68">
        <v>30000</v>
      </c>
      <c r="G39" s="69" t="s">
        <v>17</v>
      </c>
      <c r="H39" s="70" t="s">
        <v>50</v>
      </c>
      <c r="I39" s="71"/>
    </row>
    <row r="40" spans="1:9" ht="75" customHeight="1" thickBot="1" x14ac:dyDescent="0.3">
      <c r="A40" s="95" t="s">
        <v>147</v>
      </c>
      <c r="B40" s="28" t="s">
        <v>92</v>
      </c>
      <c r="C40" s="28" t="s">
        <v>93</v>
      </c>
      <c r="D40" s="28"/>
      <c r="E40" s="30" t="s">
        <v>122</v>
      </c>
      <c r="F40" s="76">
        <v>36000</v>
      </c>
      <c r="G40" s="82" t="s">
        <v>17</v>
      </c>
      <c r="H40" s="83" t="s">
        <v>94</v>
      </c>
      <c r="I40" s="84"/>
    </row>
    <row r="41" spans="1:9" ht="75" customHeight="1" thickBot="1" x14ac:dyDescent="0.3">
      <c r="A41" s="95" t="s">
        <v>95</v>
      </c>
      <c r="B41" s="36" t="s">
        <v>96</v>
      </c>
      <c r="C41" s="36" t="s">
        <v>97</v>
      </c>
      <c r="D41" s="36" t="s">
        <v>98</v>
      </c>
      <c r="E41" s="36" t="s">
        <v>122</v>
      </c>
      <c r="F41" s="87">
        <v>90000</v>
      </c>
      <c r="G41" s="41" t="s">
        <v>99</v>
      </c>
      <c r="H41" s="51" t="s">
        <v>100</v>
      </c>
      <c r="I41" s="52" t="s">
        <v>101</v>
      </c>
    </row>
    <row r="42" spans="1:9" ht="75" customHeight="1" thickBot="1" x14ac:dyDescent="0.3">
      <c r="A42" s="95" t="s">
        <v>148</v>
      </c>
      <c r="B42" s="28" t="s">
        <v>92</v>
      </c>
      <c r="C42" s="28" t="s">
        <v>93</v>
      </c>
      <c r="D42" s="28"/>
      <c r="E42" s="30" t="s">
        <v>122</v>
      </c>
      <c r="F42" s="76">
        <v>60000</v>
      </c>
      <c r="G42" s="82" t="s">
        <v>17</v>
      </c>
      <c r="H42" s="83" t="s">
        <v>94</v>
      </c>
      <c r="I42" s="84"/>
    </row>
    <row r="43" spans="1:9" ht="75" customHeight="1" thickBot="1" x14ac:dyDescent="0.3">
      <c r="A43" s="95" t="s">
        <v>149</v>
      </c>
      <c r="B43" s="37" t="s">
        <v>102</v>
      </c>
      <c r="C43" s="27" t="s">
        <v>103</v>
      </c>
      <c r="D43" s="27" t="s">
        <v>104</v>
      </c>
      <c r="E43" s="37" t="s">
        <v>122</v>
      </c>
      <c r="F43" s="68">
        <v>60000</v>
      </c>
      <c r="G43" s="69" t="s">
        <v>17</v>
      </c>
      <c r="H43" s="70" t="s">
        <v>105</v>
      </c>
      <c r="I43" s="71"/>
    </row>
    <row r="44" spans="1:9" ht="75" customHeight="1" thickBot="1" x14ac:dyDescent="0.3">
      <c r="A44" s="95" t="s">
        <v>106</v>
      </c>
      <c r="B44" s="33" t="s">
        <v>107</v>
      </c>
      <c r="C44" s="28"/>
      <c r="D44" s="28"/>
      <c r="E44" s="30" t="s">
        <v>122</v>
      </c>
      <c r="F44" s="42">
        <v>1080000</v>
      </c>
      <c r="G44" s="43" t="s">
        <v>17</v>
      </c>
      <c r="H44" s="44" t="s">
        <v>105</v>
      </c>
      <c r="I44" s="45"/>
    </row>
    <row r="45" spans="1:9" ht="75" customHeight="1" thickBot="1" x14ac:dyDescent="0.3">
      <c r="A45" s="95" t="s">
        <v>108</v>
      </c>
      <c r="B45" s="27" t="s">
        <v>109</v>
      </c>
      <c r="C45" s="27" t="s">
        <v>110</v>
      </c>
      <c r="D45" s="27"/>
      <c r="E45" s="37" t="s">
        <v>122</v>
      </c>
      <c r="F45" s="78">
        <v>500000</v>
      </c>
      <c r="G45" s="79" t="s">
        <v>17</v>
      </c>
      <c r="H45" s="88" t="s">
        <v>111</v>
      </c>
      <c r="I45" s="89"/>
    </row>
    <row r="46" spans="1:9" ht="75" customHeight="1" thickBot="1" x14ac:dyDescent="0.3">
      <c r="A46" s="95" t="s">
        <v>112</v>
      </c>
      <c r="B46" s="28" t="s">
        <v>114</v>
      </c>
      <c r="C46" s="28"/>
      <c r="D46" s="28"/>
      <c r="E46" s="28" t="s">
        <v>122</v>
      </c>
      <c r="F46" s="76">
        <v>40000</v>
      </c>
      <c r="G46" s="77" t="s">
        <v>17</v>
      </c>
      <c r="H46" s="77" t="s">
        <v>111</v>
      </c>
      <c r="I46" s="77"/>
    </row>
    <row r="47" spans="1:9" ht="40.5" customHeight="1" x14ac:dyDescent="0.25">
      <c r="A47" s="109" t="s">
        <v>123</v>
      </c>
      <c r="B47" s="110"/>
      <c r="C47" s="110"/>
      <c r="D47" s="23"/>
      <c r="E47" s="111">
        <f>F5+F18+F29+F36</f>
        <v>36435000</v>
      </c>
      <c r="F47" s="110"/>
      <c r="G47" s="23"/>
      <c r="H47" s="23"/>
      <c r="I47" s="24"/>
    </row>
  </sheetData>
  <mergeCells count="13">
    <mergeCell ref="I3:I4"/>
    <mergeCell ref="A18:B18"/>
    <mergeCell ref="A29:B29"/>
    <mergeCell ref="A36:B36"/>
    <mergeCell ref="A5:C5"/>
    <mergeCell ref="G3:H3"/>
    <mergeCell ref="A47:C47"/>
    <mergeCell ref="E47:F47"/>
    <mergeCell ref="A1:D1"/>
    <mergeCell ref="A3:A4"/>
    <mergeCell ref="B3:B4"/>
    <mergeCell ref="F3:F4"/>
    <mergeCell ref="A2:F2"/>
  </mergeCells>
  <dataValidations count="1">
    <dataValidation type="list" allowBlank="1" showInputMessage="1" showErrorMessage="1" sqref="G20:G28 G7:G17 G30:G35 G37:G46">
      <formula1>Priorita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topLeftCell="A36" workbookViewId="0">
      <selection activeCell="F53" sqref="F53"/>
    </sheetView>
  </sheetViews>
  <sheetFormatPr defaultRowHeight="15" x14ac:dyDescent="0.25"/>
  <cols>
    <col min="1" max="1" width="19.7109375" style="90" customWidth="1"/>
    <col min="9" max="9" width="11.85546875" style="98" customWidth="1"/>
  </cols>
  <sheetData>
    <row r="3" spans="1:9" x14ac:dyDescent="0.25">
      <c r="A3" s="101"/>
      <c r="B3" s="105">
        <v>2018</v>
      </c>
      <c r="C3" s="105">
        <v>2019</v>
      </c>
      <c r="D3" s="105">
        <v>2020</v>
      </c>
      <c r="E3" s="105">
        <v>2021</v>
      </c>
      <c r="F3" s="105">
        <v>2022</v>
      </c>
      <c r="G3" s="105">
        <v>2023</v>
      </c>
      <c r="H3" s="105">
        <v>2024</v>
      </c>
      <c r="I3" s="106" t="s">
        <v>181</v>
      </c>
    </row>
    <row r="4" spans="1:9" ht="25.5" x14ac:dyDescent="0.25">
      <c r="A4" s="102" t="s">
        <v>125</v>
      </c>
      <c r="B4" s="105">
        <v>5000</v>
      </c>
      <c r="C4" s="105">
        <v>5000</v>
      </c>
      <c r="D4" s="105">
        <v>5000</v>
      </c>
      <c r="E4" s="105">
        <v>0</v>
      </c>
      <c r="F4" s="105">
        <v>0</v>
      </c>
      <c r="G4" s="105">
        <v>0</v>
      </c>
      <c r="H4" s="105">
        <v>0</v>
      </c>
      <c r="I4" s="104">
        <f>B4+C4+D4+E4+F4+G4+H4</f>
        <v>15000</v>
      </c>
    </row>
    <row r="5" spans="1:9" ht="25.5" x14ac:dyDescent="0.25">
      <c r="A5" s="102" t="s">
        <v>115</v>
      </c>
      <c r="B5" s="105">
        <v>10000</v>
      </c>
      <c r="C5" s="105">
        <v>200000</v>
      </c>
      <c r="D5" s="105">
        <v>500000</v>
      </c>
      <c r="E5" s="105">
        <v>1000000</v>
      </c>
      <c r="F5" s="105">
        <v>290000</v>
      </c>
      <c r="G5" s="105">
        <v>0</v>
      </c>
      <c r="H5" s="105">
        <v>0</v>
      </c>
      <c r="I5" s="104">
        <f t="shared" ref="I5:I44" si="0">B5+C5+D5+E5+F5+G5+H5</f>
        <v>2000000</v>
      </c>
    </row>
    <row r="6" spans="1:9" ht="25.5" x14ac:dyDescent="0.25">
      <c r="A6" s="97" t="s">
        <v>150</v>
      </c>
      <c r="B6" s="105">
        <v>0</v>
      </c>
      <c r="C6" s="105">
        <v>50000</v>
      </c>
      <c r="D6" s="105">
        <v>1500000</v>
      </c>
      <c r="E6" s="105">
        <v>450000</v>
      </c>
      <c r="F6" s="105">
        <v>1000000</v>
      </c>
      <c r="G6" s="105">
        <v>0</v>
      </c>
      <c r="H6" s="105">
        <v>0</v>
      </c>
      <c r="I6" s="104">
        <f t="shared" si="0"/>
        <v>3000000</v>
      </c>
    </row>
    <row r="7" spans="1:9" ht="25.5" x14ac:dyDescent="0.25">
      <c r="A7" s="97" t="s">
        <v>151</v>
      </c>
      <c r="B7" s="105">
        <v>50000</v>
      </c>
      <c r="C7" s="105">
        <v>750000</v>
      </c>
      <c r="D7" s="105">
        <v>750000</v>
      </c>
      <c r="E7" s="105">
        <v>150000</v>
      </c>
      <c r="F7" s="105">
        <v>0</v>
      </c>
      <c r="G7" s="105">
        <v>0</v>
      </c>
      <c r="H7" s="105">
        <v>0</v>
      </c>
      <c r="I7" s="104">
        <f t="shared" si="0"/>
        <v>1700000</v>
      </c>
    </row>
    <row r="8" spans="1:9" ht="25.5" x14ac:dyDescent="0.25">
      <c r="A8" s="97" t="s">
        <v>152</v>
      </c>
      <c r="B8" s="105">
        <v>0</v>
      </c>
      <c r="C8" s="105">
        <v>0</v>
      </c>
      <c r="D8" s="105">
        <v>0</v>
      </c>
      <c r="E8" s="105">
        <v>0</v>
      </c>
      <c r="F8" s="105">
        <v>250000</v>
      </c>
      <c r="G8" s="105">
        <v>500000</v>
      </c>
      <c r="H8" s="105">
        <v>250000</v>
      </c>
      <c r="I8" s="104">
        <f t="shared" si="0"/>
        <v>1000000</v>
      </c>
    </row>
    <row r="9" spans="1:9" ht="25.5" x14ac:dyDescent="0.25">
      <c r="A9" s="97" t="s">
        <v>153</v>
      </c>
      <c r="B9" s="105">
        <v>50000</v>
      </c>
      <c r="C9" s="105">
        <v>50000</v>
      </c>
      <c r="D9" s="105">
        <v>50000</v>
      </c>
      <c r="E9" s="105">
        <v>50000</v>
      </c>
      <c r="F9" s="105">
        <v>100000</v>
      </c>
      <c r="G9" s="105">
        <v>100000</v>
      </c>
      <c r="H9" s="105">
        <v>100000</v>
      </c>
      <c r="I9" s="104">
        <f t="shared" si="0"/>
        <v>500000</v>
      </c>
    </row>
    <row r="10" spans="1:9" ht="25.5" x14ac:dyDescent="0.25">
      <c r="A10" s="97" t="s">
        <v>154</v>
      </c>
      <c r="B10" s="105">
        <v>0</v>
      </c>
      <c r="C10" s="105">
        <v>0</v>
      </c>
      <c r="D10" s="105">
        <v>0</v>
      </c>
      <c r="E10" s="105">
        <v>50000</v>
      </c>
      <c r="F10" s="105">
        <v>250000</v>
      </c>
      <c r="G10" s="105">
        <v>1500000</v>
      </c>
      <c r="H10" s="105">
        <v>700000</v>
      </c>
      <c r="I10" s="104">
        <f t="shared" si="0"/>
        <v>2500000</v>
      </c>
    </row>
    <row r="11" spans="1:9" ht="25.5" x14ac:dyDescent="0.25">
      <c r="A11" s="97" t="s">
        <v>155</v>
      </c>
      <c r="B11" s="105">
        <v>10000</v>
      </c>
      <c r="C11" s="105">
        <v>10000</v>
      </c>
      <c r="D11" s="105">
        <v>10000</v>
      </c>
      <c r="E11" s="105">
        <v>10000</v>
      </c>
      <c r="F11" s="105">
        <v>10000</v>
      </c>
      <c r="G11" s="105">
        <v>10000</v>
      </c>
      <c r="H11" s="105">
        <v>12000</v>
      </c>
      <c r="I11" s="104">
        <f t="shared" si="0"/>
        <v>72000</v>
      </c>
    </row>
    <row r="12" spans="1:9" ht="25.5" x14ac:dyDescent="0.25">
      <c r="A12" s="97" t="s">
        <v>156</v>
      </c>
      <c r="B12" s="105">
        <v>10000</v>
      </c>
      <c r="C12" s="105">
        <v>10000</v>
      </c>
      <c r="D12" s="105">
        <v>0</v>
      </c>
      <c r="E12" s="105">
        <v>10000</v>
      </c>
      <c r="F12" s="105">
        <v>10000</v>
      </c>
      <c r="G12" s="105">
        <v>10000</v>
      </c>
      <c r="H12" s="105">
        <v>10000</v>
      </c>
      <c r="I12" s="104">
        <f t="shared" si="0"/>
        <v>60000</v>
      </c>
    </row>
    <row r="13" spans="1:9" ht="25.5" x14ac:dyDescent="0.25">
      <c r="A13" s="97" t="s">
        <v>157</v>
      </c>
      <c r="B13" s="105">
        <v>0</v>
      </c>
      <c r="C13" s="105">
        <v>0</v>
      </c>
      <c r="D13" s="105">
        <v>0</v>
      </c>
      <c r="E13" s="105">
        <v>50000</v>
      </c>
      <c r="F13" s="105">
        <v>150000</v>
      </c>
      <c r="G13" s="105">
        <v>300000</v>
      </c>
      <c r="H13" s="105">
        <v>0</v>
      </c>
      <c r="I13" s="104">
        <f t="shared" si="0"/>
        <v>500000</v>
      </c>
    </row>
    <row r="14" spans="1:9" ht="25.5" x14ac:dyDescent="0.25">
      <c r="A14" s="97" t="s">
        <v>158</v>
      </c>
      <c r="B14" s="105">
        <v>50000</v>
      </c>
      <c r="C14" s="105">
        <v>500000</v>
      </c>
      <c r="D14" s="105">
        <v>0</v>
      </c>
      <c r="E14" s="105">
        <v>0</v>
      </c>
      <c r="F14" s="105">
        <v>450000</v>
      </c>
      <c r="G14" s="105">
        <v>0</v>
      </c>
      <c r="H14" s="105">
        <v>0</v>
      </c>
      <c r="I14" s="104">
        <f t="shared" si="0"/>
        <v>1000000</v>
      </c>
    </row>
    <row r="15" spans="1:9" ht="25.5" x14ac:dyDescent="0.25">
      <c r="A15" s="97" t="s">
        <v>159</v>
      </c>
      <c r="B15" s="105">
        <v>0</v>
      </c>
      <c r="C15" s="105">
        <v>100000</v>
      </c>
      <c r="D15" s="105">
        <v>500000</v>
      </c>
      <c r="E15" s="105">
        <v>0</v>
      </c>
      <c r="F15" s="105">
        <v>500000</v>
      </c>
      <c r="G15" s="105">
        <v>0</v>
      </c>
      <c r="H15" s="105">
        <v>700000</v>
      </c>
      <c r="I15" s="104">
        <f t="shared" si="0"/>
        <v>1800000</v>
      </c>
    </row>
    <row r="16" spans="1:9" x14ac:dyDescent="0.25">
      <c r="A16" s="97"/>
      <c r="B16" s="108">
        <f>SUM(B4:B15)</f>
        <v>185000</v>
      </c>
      <c r="C16" s="108">
        <f t="shared" ref="C16:I16" si="1">SUM(C4:C15)</f>
        <v>1675000</v>
      </c>
      <c r="D16" s="108">
        <f t="shared" si="1"/>
        <v>3315000</v>
      </c>
      <c r="E16" s="108">
        <f t="shared" si="1"/>
        <v>1770000</v>
      </c>
      <c r="F16" s="108">
        <f t="shared" si="1"/>
        <v>3010000</v>
      </c>
      <c r="G16" s="108">
        <f t="shared" si="1"/>
        <v>2420000</v>
      </c>
      <c r="H16" s="108">
        <f t="shared" si="1"/>
        <v>1772000</v>
      </c>
      <c r="I16" s="108">
        <f t="shared" si="1"/>
        <v>14147000</v>
      </c>
    </row>
    <row r="17" spans="1:9" ht="25.5" x14ac:dyDescent="0.25">
      <c r="A17" s="97" t="s">
        <v>40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1900000</v>
      </c>
      <c r="H17" s="105">
        <v>1900000</v>
      </c>
      <c r="I17" s="104">
        <f t="shared" si="0"/>
        <v>3800000</v>
      </c>
    </row>
    <row r="18" spans="1:9" ht="25.5" x14ac:dyDescent="0.25">
      <c r="A18" s="97" t="s">
        <v>160</v>
      </c>
      <c r="B18" s="105">
        <v>0</v>
      </c>
      <c r="C18" s="105">
        <v>1000000</v>
      </c>
      <c r="D18" s="105">
        <v>0</v>
      </c>
      <c r="E18" s="105">
        <v>1000000</v>
      </c>
      <c r="F18" s="105">
        <v>0</v>
      </c>
      <c r="G18" s="105">
        <v>1000000</v>
      </c>
      <c r="H18" s="105">
        <v>500000</v>
      </c>
      <c r="I18" s="104">
        <f t="shared" si="0"/>
        <v>3500000</v>
      </c>
    </row>
    <row r="19" spans="1:9" ht="25.5" x14ac:dyDescent="0.25">
      <c r="A19" s="97" t="s">
        <v>161</v>
      </c>
      <c r="B19" s="105">
        <v>0</v>
      </c>
      <c r="C19" s="105">
        <v>100000</v>
      </c>
      <c r="D19" s="105">
        <v>200000</v>
      </c>
      <c r="E19" s="105">
        <v>300000</v>
      </c>
      <c r="F19" s="105">
        <v>400000</v>
      </c>
      <c r="G19" s="105">
        <v>0</v>
      </c>
      <c r="H19" s="105">
        <v>0</v>
      </c>
      <c r="I19" s="104">
        <f t="shared" si="0"/>
        <v>1000000</v>
      </c>
    </row>
    <row r="20" spans="1:9" ht="25.5" x14ac:dyDescent="0.25">
      <c r="A20" s="97" t="s">
        <v>130</v>
      </c>
      <c r="B20" s="105">
        <v>0</v>
      </c>
      <c r="C20" s="105">
        <v>0</v>
      </c>
      <c r="D20" s="105">
        <v>0</v>
      </c>
      <c r="E20" s="105">
        <v>0</v>
      </c>
      <c r="F20" s="105">
        <v>500000</v>
      </c>
      <c r="G20" s="105">
        <v>500000</v>
      </c>
      <c r="H20" s="105">
        <v>0</v>
      </c>
      <c r="I20" s="104">
        <f t="shared" si="0"/>
        <v>1000000</v>
      </c>
    </row>
    <row r="21" spans="1:9" ht="25.5" x14ac:dyDescent="0.25">
      <c r="A21" s="97" t="s">
        <v>162</v>
      </c>
      <c r="B21" s="105">
        <v>50000</v>
      </c>
      <c r="C21" s="105">
        <v>250000</v>
      </c>
      <c r="D21" s="105">
        <v>150000</v>
      </c>
      <c r="E21" s="105">
        <v>50000</v>
      </c>
      <c r="F21" s="105">
        <v>0</v>
      </c>
      <c r="G21" s="105">
        <v>0</v>
      </c>
      <c r="H21" s="105">
        <v>0</v>
      </c>
      <c r="I21" s="104">
        <f t="shared" si="0"/>
        <v>500000</v>
      </c>
    </row>
    <row r="22" spans="1:9" ht="25.5" x14ac:dyDescent="0.25">
      <c r="A22" s="97" t="s">
        <v>179</v>
      </c>
      <c r="B22" s="105">
        <v>0</v>
      </c>
      <c r="C22" s="105">
        <v>0</v>
      </c>
      <c r="D22" s="105">
        <v>50000</v>
      </c>
      <c r="E22" s="105">
        <v>350000</v>
      </c>
      <c r="F22" s="105">
        <v>200000</v>
      </c>
      <c r="G22" s="105">
        <v>200000</v>
      </c>
      <c r="H22" s="105">
        <v>0</v>
      </c>
      <c r="I22" s="104">
        <f t="shared" si="0"/>
        <v>800000</v>
      </c>
    </row>
    <row r="23" spans="1:9" ht="25.5" x14ac:dyDescent="0.25">
      <c r="A23" s="97" t="s">
        <v>163</v>
      </c>
      <c r="B23" s="105">
        <v>150000</v>
      </c>
      <c r="C23" s="105">
        <v>300000</v>
      </c>
      <c r="D23" s="105">
        <v>300000</v>
      </c>
      <c r="E23" s="105">
        <v>250000</v>
      </c>
      <c r="F23" s="105">
        <v>500000</v>
      </c>
      <c r="G23" s="105">
        <v>300000</v>
      </c>
      <c r="H23" s="105">
        <v>400000</v>
      </c>
      <c r="I23" s="104">
        <f t="shared" si="0"/>
        <v>2200000</v>
      </c>
    </row>
    <row r="24" spans="1:9" ht="25.5" x14ac:dyDescent="0.25">
      <c r="A24" s="97" t="s">
        <v>180</v>
      </c>
      <c r="B24" s="105">
        <v>0</v>
      </c>
      <c r="C24" s="105">
        <v>0</v>
      </c>
      <c r="D24" s="105">
        <v>0</v>
      </c>
      <c r="E24" s="105">
        <v>500000</v>
      </c>
      <c r="F24" s="105">
        <v>500000</v>
      </c>
      <c r="G24" s="105">
        <v>500000</v>
      </c>
      <c r="H24" s="105">
        <v>1000000</v>
      </c>
      <c r="I24" s="104">
        <f t="shared" si="0"/>
        <v>2500000</v>
      </c>
    </row>
    <row r="25" spans="1:9" ht="25.5" x14ac:dyDescent="0.25">
      <c r="A25" s="97" t="s">
        <v>68</v>
      </c>
      <c r="B25" s="105">
        <v>15000</v>
      </c>
      <c r="C25" s="105">
        <v>30000</v>
      </c>
      <c r="D25" s="105">
        <v>50000</v>
      </c>
      <c r="E25" s="105">
        <v>15000</v>
      </c>
      <c r="F25" s="105">
        <v>20000</v>
      </c>
      <c r="G25" s="105">
        <v>10000</v>
      </c>
      <c r="H25" s="105">
        <v>10000</v>
      </c>
      <c r="I25" s="104">
        <f t="shared" si="0"/>
        <v>150000</v>
      </c>
    </row>
    <row r="26" spans="1:9" ht="25.5" x14ac:dyDescent="0.25">
      <c r="A26" s="97" t="s">
        <v>165</v>
      </c>
      <c r="B26" s="105">
        <v>0</v>
      </c>
      <c r="C26" s="105">
        <v>5000</v>
      </c>
      <c r="D26" s="105">
        <v>10000</v>
      </c>
      <c r="E26" s="105">
        <v>0</v>
      </c>
      <c r="F26" s="105">
        <v>0</v>
      </c>
      <c r="G26" s="105">
        <v>0</v>
      </c>
      <c r="H26" s="105">
        <v>0</v>
      </c>
      <c r="I26" s="104">
        <f t="shared" si="0"/>
        <v>15000</v>
      </c>
    </row>
    <row r="27" spans="1:9" x14ac:dyDescent="0.25">
      <c r="A27" s="97"/>
      <c r="B27" s="108">
        <f>SUM(B17:B26)</f>
        <v>215000</v>
      </c>
      <c r="C27" s="108">
        <f t="shared" ref="C27:I27" si="2">SUM(C17:C26)</f>
        <v>1685000</v>
      </c>
      <c r="D27" s="108">
        <f t="shared" si="2"/>
        <v>760000</v>
      </c>
      <c r="E27" s="108">
        <f t="shared" si="2"/>
        <v>2465000</v>
      </c>
      <c r="F27" s="108">
        <f t="shared" si="2"/>
        <v>2120000</v>
      </c>
      <c r="G27" s="108">
        <f t="shared" si="2"/>
        <v>4410000</v>
      </c>
      <c r="H27" s="108">
        <f t="shared" si="2"/>
        <v>3810000</v>
      </c>
      <c r="I27" s="108">
        <f t="shared" si="2"/>
        <v>15465000</v>
      </c>
    </row>
    <row r="28" spans="1:9" ht="25.5" x14ac:dyDescent="0.25">
      <c r="A28" s="97" t="s">
        <v>164</v>
      </c>
      <c r="B28" s="105">
        <v>0</v>
      </c>
      <c r="C28" s="105">
        <v>150000</v>
      </c>
      <c r="D28" s="105">
        <v>250000</v>
      </c>
      <c r="E28" s="105">
        <v>500000</v>
      </c>
      <c r="F28" s="105">
        <v>500000</v>
      </c>
      <c r="G28" s="105">
        <v>100000</v>
      </c>
      <c r="H28" s="105">
        <v>0</v>
      </c>
      <c r="I28" s="104">
        <f t="shared" si="0"/>
        <v>1500000</v>
      </c>
    </row>
    <row r="29" spans="1:9" ht="25.5" x14ac:dyDescent="0.25">
      <c r="A29" s="97" t="s">
        <v>166</v>
      </c>
      <c r="B29" s="105">
        <v>0</v>
      </c>
      <c r="C29" s="105">
        <v>50000</v>
      </c>
      <c r="D29" s="105">
        <v>250000</v>
      </c>
      <c r="E29" s="105">
        <v>250000</v>
      </c>
      <c r="F29" s="105">
        <v>250000</v>
      </c>
      <c r="G29" s="105">
        <v>200000</v>
      </c>
      <c r="H29" s="105">
        <v>0</v>
      </c>
      <c r="I29" s="104">
        <f t="shared" si="0"/>
        <v>1000000</v>
      </c>
    </row>
    <row r="30" spans="1:9" ht="27.75" customHeight="1" x14ac:dyDescent="0.25">
      <c r="A30" s="97" t="s">
        <v>167</v>
      </c>
      <c r="B30" s="105">
        <v>0</v>
      </c>
      <c r="C30" s="105">
        <v>0</v>
      </c>
      <c r="D30" s="105">
        <v>0</v>
      </c>
      <c r="E30" s="105">
        <v>200000</v>
      </c>
      <c r="F30" s="105">
        <v>400000</v>
      </c>
      <c r="G30" s="105">
        <v>0</v>
      </c>
      <c r="H30" s="105">
        <v>400000</v>
      </c>
      <c r="I30" s="104">
        <f t="shared" si="0"/>
        <v>1000000</v>
      </c>
    </row>
    <row r="31" spans="1:9" ht="25.5" x14ac:dyDescent="0.25">
      <c r="A31" s="97" t="s">
        <v>80</v>
      </c>
      <c r="B31" s="105">
        <v>27000</v>
      </c>
      <c r="C31" s="105">
        <v>250000</v>
      </c>
      <c r="D31" s="105">
        <v>250000</v>
      </c>
      <c r="E31" s="105">
        <v>0</v>
      </c>
      <c r="F31" s="105">
        <v>0</v>
      </c>
      <c r="G31" s="105">
        <v>0</v>
      </c>
      <c r="H31" s="105">
        <v>0</v>
      </c>
      <c r="I31" s="104">
        <f t="shared" si="0"/>
        <v>527000</v>
      </c>
    </row>
    <row r="32" spans="1:9" ht="25.5" x14ac:dyDescent="0.25">
      <c r="A32" s="97" t="s">
        <v>169</v>
      </c>
      <c r="B32" s="105">
        <v>5000</v>
      </c>
      <c r="C32" s="105">
        <v>10000</v>
      </c>
      <c r="D32" s="105">
        <v>20000</v>
      </c>
      <c r="E32" s="105">
        <v>30000</v>
      </c>
      <c r="F32" s="105">
        <v>40000</v>
      </c>
      <c r="G32" s="105">
        <v>50000</v>
      </c>
      <c r="H32" s="105">
        <v>35000</v>
      </c>
      <c r="I32" s="104">
        <f t="shared" si="0"/>
        <v>190000</v>
      </c>
    </row>
    <row r="33" spans="1:11" ht="25.5" x14ac:dyDescent="0.25">
      <c r="A33" s="103" t="s">
        <v>168</v>
      </c>
      <c r="B33" s="105">
        <v>0</v>
      </c>
      <c r="C33" s="105">
        <v>100000</v>
      </c>
      <c r="D33" s="105">
        <v>100000</v>
      </c>
      <c r="E33" s="105">
        <v>100000</v>
      </c>
      <c r="F33" s="105">
        <v>100000</v>
      </c>
      <c r="G33" s="105">
        <v>0</v>
      </c>
      <c r="H33" s="105">
        <v>0</v>
      </c>
      <c r="I33" s="104">
        <f t="shared" si="0"/>
        <v>400000</v>
      </c>
    </row>
    <row r="34" spans="1:11" x14ac:dyDescent="0.25">
      <c r="A34" s="103"/>
      <c r="B34" s="108">
        <f>SUM(B28:B33)</f>
        <v>32000</v>
      </c>
      <c r="C34" s="108">
        <f t="shared" ref="C34:I34" si="3">SUM(C28:C33)</f>
        <v>560000</v>
      </c>
      <c r="D34" s="108">
        <f t="shared" si="3"/>
        <v>870000</v>
      </c>
      <c r="E34" s="108">
        <f t="shared" si="3"/>
        <v>1080000</v>
      </c>
      <c r="F34" s="108">
        <f t="shared" si="3"/>
        <v>1290000</v>
      </c>
      <c r="G34" s="108">
        <f t="shared" si="3"/>
        <v>350000</v>
      </c>
      <c r="H34" s="108">
        <f t="shared" si="3"/>
        <v>435000</v>
      </c>
      <c r="I34" s="108">
        <f t="shared" si="3"/>
        <v>4617000</v>
      </c>
    </row>
    <row r="35" spans="1:11" s="96" customFormat="1" ht="25.5" x14ac:dyDescent="0.25">
      <c r="A35" s="97" t="s">
        <v>170</v>
      </c>
      <c r="B35" s="105">
        <v>30000</v>
      </c>
      <c r="C35" s="105">
        <v>40000</v>
      </c>
      <c r="D35" s="105">
        <v>30000</v>
      </c>
      <c r="E35" s="105">
        <v>40000</v>
      </c>
      <c r="F35" s="105">
        <v>40000</v>
      </c>
      <c r="G35" s="105">
        <v>50000</v>
      </c>
      <c r="H35" s="105">
        <v>50000</v>
      </c>
      <c r="I35" s="104">
        <f t="shared" si="0"/>
        <v>280000</v>
      </c>
      <c r="K35"/>
    </row>
    <row r="36" spans="1:11" ht="25.5" x14ac:dyDescent="0.25">
      <c r="A36" s="97" t="s">
        <v>171</v>
      </c>
      <c r="B36" s="101">
        <v>5000</v>
      </c>
      <c r="C36" s="101">
        <v>5000</v>
      </c>
      <c r="D36" s="101">
        <v>5000</v>
      </c>
      <c r="E36" s="101">
        <v>5000</v>
      </c>
      <c r="F36" s="101">
        <v>5000</v>
      </c>
      <c r="G36" s="101">
        <v>5000</v>
      </c>
      <c r="H36" s="101">
        <v>0</v>
      </c>
      <c r="I36" s="104">
        <f t="shared" si="0"/>
        <v>30000</v>
      </c>
    </row>
    <row r="37" spans="1:11" ht="25.5" x14ac:dyDescent="0.25">
      <c r="A37" s="97" t="s">
        <v>172</v>
      </c>
      <c r="B37" s="101">
        <v>0</v>
      </c>
      <c r="C37" s="101">
        <v>5000</v>
      </c>
      <c r="D37" s="101">
        <v>15000</v>
      </c>
      <c r="E37" s="101">
        <v>10000</v>
      </c>
      <c r="F37" s="101">
        <v>0</v>
      </c>
      <c r="G37" s="101">
        <v>0</v>
      </c>
      <c r="H37" s="101">
        <v>0</v>
      </c>
      <c r="I37" s="104">
        <f t="shared" si="0"/>
        <v>30000</v>
      </c>
    </row>
    <row r="38" spans="1:11" ht="27" customHeight="1" x14ac:dyDescent="0.25">
      <c r="A38" s="97" t="s">
        <v>173</v>
      </c>
      <c r="B38" s="101">
        <v>5000</v>
      </c>
      <c r="C38" s="101">
        <v>5000</v>
      </c>
      <c r="D38" s="101">
        <v>5000</v>
      </c>
      <c r="E38" s="101">
        <v>5000</v>
      </c>
      <c r="F38" s="101">
        <v>5000</v>
      </c>
      <c r="G38" s="101">
        <v>5000</v>
      </c>
      <c r="H38" s="101">
        <v>6000</v>
      </c>
      <c r="I38" s="104">
        <f t="shared" si="0"/>
        <v>36000</v>
      </c>
    </row>
    <row r="39" spans="1:11" ht="27.75" customHeight="1" x14ac:dyDescent="0.25">
      <c r="A39" s="97" t="s">
        <v>174</v>
      </c>
      <c r="B39" s="101">
        <v>10000</v>
      </c>
      <c r="C39" s="101">
        <v>10000</v>
      </c>
      <c r="D39" s="101">
        <v>10000</v>
      </c>
      <c r="E39" s="101">
        <v>10000</v>
      </c>
      <c r="F39" s="101">
        <v>10000</v>
      </c>
      <c r="G39" s="101">
        <v>20000</v>
      </c>
      <c r="H39" s="101">
        <v>20000</v>
      </c>
      <c r="I39" s="104">
        <f t="shared" si="0"/>
        <v>90000</v>
      </c>
    </row>
    <row r="40" spans="1:11" ht="25.5" x14ac:dyDescent="0.25">
      <c r="A40" s="97" t="s">
        <v>175</v>
      </c>
      <c r="B40" s="101">
        <v>8000</v>
      </c>
      <c r="C40" s="101">
        <v>8000</v>
      </c>
      <c r="D40" s="101">
        <v>8000</v>
      </c>
      <c r="E40" s="101">
        <v>8000</v>
      </c>
      <c r="F40" s="101">
        <v>8000</v>
      </c>
      <c r="G40" s="101">
        <v>10000</v>
      </c>
      <c r="H40" s="101">
        <v>10000</v>
      </c>
      <c r="I40" s="104">
        <f t="shared" si="0"/>
        <v>60000</v>
      </c>
    </row>
    <row r="41" spans="1:11" ht="25.5" x14ac:dyDescent="0.25">
      <c r="A41" s="97" t="s">
        <v>149</v>
      </c>
      <c r="B41" s="101">
        <v>0</v>
      </c>
      <c r="C41" s="101">
        <v>0</v>
      </c>
      <c r="D41" s="101">
        <v>0</v>
      </c>
      <c r="E41" s="101">
        <v>15000</v>
      </c>
      <c r="F41" s="101">
        <v>15000</v>
      </c>
      <c r="G41" s="101">
        <v>15000</v>
      </c>
      <c r="H41" s="101">
        <v>15000</v>
      </c>
      <c r="I41" s="104">
        <f t="shared" si="0"/>
        <v>60000</v>
      </c>
    </row>
    <row r="42" spans="1:11" ht="25.5" x14ac:dyDescent="0.25">
      <c r="A42" s="97" t="s">
        <v>176</v>
      </c>
      <c r="B42" s="101">
        <v>150000</v>
      </c>
      <c r="C42" s="101">
        <v>150000</v>
      </c>
      <c r="D42" s="101">
        <v>150000</v>
      </c>
      <c r="E42" s="101">
        <v>150000</v>
      </c>
      <c r="F42" s="101">
        <v>150000</v>
      </c>
      <c r="G42" s="101">
        <v>150000</v>
      </c>
      <c r="H42" s="101">
        <v>180000</v>
      </c>
      <c r="I42" s="104">
        <f t="shared" si="0"/>
        <v>1080000</v>
      </c>
    </row>
    <row r="43" spans="1:11" ht="25.5" x14ac:dyDescent="0.25">
      <c r="A43" s="97" t="s">
        <v>177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101">
        <v>250000</v>
      </c>
      <c r="H43" s="101">
        <v>250000</v>
      </c>
      <c r="I43" s="104">
        <f t="shared" si="0"/>
        <v>500000</v>
      </c>
    </row>
    <row r="44" spans="1:11" ht="27" customHeight="1" x14ac:dyDescent="0.25">
      <c r="A44" s="97" t="s">
        <v>178</v>
      </c>
      <c r="B44" s="101">
        <v>5000</v>
      </c>
      <c r="C44" s="101">
        <v>5000</v>
      </c>
      <c r="D44" s="101">
        <v>5000</v>
      </c>
      <c r="E44" s="101">
        <v>5000</v>
      </c>
      <c r="F44" s="101">
        <v>5000</v>
      </c>
      <c r="G44" s="101">
        <v>5000</v>
      </c>
      <c r="H44" s="101">
        <v>10000</v>
      </c>
      <c r="I44" s="104">
        <f t="shared" si="0"/>
        <v>40000</v>
      </c>
    </row>
    <row r="45" spans="1:11" x14ac:dyDescent="0.25">
      <c r="B45" s="107">
        <f>SUM(B35:B44)</f>
        <v>213000</v>
      </c>
      <c r="C45" s="107">
        <f t="shared" ref="C45:I45" si="4">SUM(C35:C44)</f>
        <v>228000</v>
      </c>
      <c r="D45" s="107">
        <f t="shared" si="4"/>
        <v>228000</v>
      </c>
      <c r="E45" s="107">
        <f t="shared" si="4"/>
        <v>248000</v>
      </c>
      <c r="F45" s="107">
        <f t="shared" si="4"/>
        <v>238000</v>
      </c>
      <c r="G45" s="107">
        <f t="shared" si="4"/>
        <v>510000</v>
      </c>
      <c r="H45" s="107">
        <f t="shared" si="4"/>
        <v>541000</v>
      </c>
      <c r="I45" s="107">
        <f t="shared" si="4"/>
        <v>2206000</v>
      </c>
    </row>
    <row r="46" spans="1:11" x14ac:dyDescent="0.25">
      <c r="B46" s="107">
        <f>B16+B27+B34+B45</f>
        <v>645000</v>
      </c>
      <c r="C46" s="107">
        <f t="shared" ref="C46:I46" si="5">C16+C27+C34+C45</f>
        <v>4148000</v>
      </c>
      <c r="D46" s="107">
        <f t="shared" si="5"/>
        <v>5173000</v>
      </c>
      <c r="E46" s="107">
        <f t="shared" si="5"/>
        <v>5563000</v>
      </c>
      <c r="F46" s="107">
        <f t="shared" si="5"/>
        <v>6658000</v>
      </c>
      <c r="G46" s="107">
        <f t="shared" si="5"/>
        <v>7690000</v>
      </c>
      <c r="H46" s="107">
        <f t="shared" si="5"/>
        <v>6558000</v>
      </c>
      <c r="I46" s="107">
        <f t="shared" si="5"/>
        <v>36435000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Admin</cp:lastModifiedBy>
  <dcterms:created xsi:type="dcterms:W3CDTF">2018-02-18T17:59:28Z</dcterms:created>
  <dcterms:modified xsi:type="dcterms:W3CDTF">2018-03-01T09:16:53Z</dcterms:modified>
</cp:coreProperties>
</file>